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6995" windowHeight="745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<sst xmlns="http://schemas.openxmlformats.org/spreadsheetml/2006/main" count="163" uniqueCount="72">
  <si>
    <t>Sodipa Meeting ism Antwerp Athletics</t>
  </si>
  <si>
    <t>zaterdag 3 september 2022</t>
  </si>
  <si>
    <t>Atletiekpiste Ruggeveld, Deurne</t>
  </si>
  <si>
    <t>Dames: 80m</t>
  </si>
  <si>
    <t>Plaats</t>
  </si>
  <si>
    <t>Borstnr</t>
  </si>
  <si>
    <t>Naam</t>
  </si>
  <si>
    <t>Voornaam</t>
  </si>
  <si>
    <t>Cat.</t>
  </si>
  <si>
    <t>Club</t>
  </si>
  <si>
    <t>Prestatie</t>
  </si>
  <si>
    <t>13.30</t>
  </si>
  <si>
    <t>17.80</t>
  </si>
  <si>
    <t>Heren: 80m</t>
  </si>
  <si>
    <t>12.46</t>
  </si>
  <si>
    <t>17.13</t>
  </si>
  <si>
    <t>18.80</t>
  </si>
  <si>
    <t>Heren: 2 mijl</t>
  </si>
  <si>
    <t>12'38"</t>
  </si>
  <si>
    <t>De Loght</t>
  </si>
  <si>
    <t>Kevin</t>
  </si>
  <si>
    <t>15'15"</t>
  </si>
  <si>
    <t>15'36"</t>
  </si>
  <si>
    <t>21'05"</t>
  </si>
  <si>
    <t>21'59"</t>
  </si>
  <si>
    <t>Dames: kogel</t>
  </si>
  <si>
    <t>7m69</t>
  </si>
  <si>
    <t>6m47</t>
  </si>
  <si>
    <t>4m12</t>
  </si>
  <si>
    <t>Heren: kogel</t>
  </si>
  <si>
    <t>7m75</t>
  </si>
  <si>
    <t>7m11</t>
  </si>
  <si>
    <t>6m95</t>
  </si>
  <si>
    <t>5m76</t>
  </si>
  <si>
    <t>4m91</t>
  </si>
  <si>
    <t>4m80</t>
  </si>
  <si>
    <t>Dames: 150m</t>
  </si>
  <si>
    <t>30.70</t>
  </si>
  <si>
    <t>Heren: 150m</t>
  </si>
  <si>
    <t>23.50</t>
  </si>
  <si>
    <t>32.48</t>
  </si>
  <si>
    <t>40.45</t>
  </si>
  <si>
    <t>Dames: 1000m</t>
  </si>
  <si>
    <t>4'33"42</t>
  </si>
  <si>
    <t>5'36"66</t>
  </si>
  <si>
    <t>Heren: 1.000m</t>
  </si>
  <si>
    <t>3'34"14</t>
  </si>
  <si>
    <t>3'37"52</t>
  </si>
  <si>
    <t>4'28"51</t>
  </si>
  <si>
    <t>4'56"06</t>
  </si>
  <si>
    <t>5'23"13</t>
  </si>
  <si>
    <t>5'37"90</t>
  </si>
  <si>
    <t>Dames: speer</t>
  </si>
  <si>
    <t>18m10</t>
  </si>
  <si>
    <t>7m42</t>
  </si>
  <si>
    <t>Heren: speer</t>
  </si>
  <si>
    <t>21m76</t>
  </si>
  <si>
    <t>20m65</t>
  </si>
  <si>
    <t>16m80</t>
  </si>
  <si>
    <t>13m82</t>
  </si>
  <si>
    <t>11m13</t>
  </si>
  <si>
    <t>8m07</t>
  </si>
  <si>
    <t>Dames: 300m</t>
  </si>
  <si>
    <t>1'28"79</t>
  </si>
  <si>
    <t>Heren:300m</t>
  </si>
  <si>
    <t>50"20</t>
  </si>
  <si>
    <t>1'12"83</t>
  </si>
  <si>
    <t>1'31"61</t>
  </si>
  <si>
    <t>Dames + Heren: olympische aflossing</t>
  </si>
  <si>
    <t>3'38"30</t>
  </si>
  <si>
    <t>3'39"70</t>
  </si>
  <si>
    <t>AA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</si>
</sst>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i/>
      <u val="single"/>
      <sz val="10"/>
      <name val="Tahoma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19050</xdr:colOff>
      <xdr:row>2</xdr:row>
      <xdr:rowOff>152400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382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dipa%20meeting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urrooster"/>
      <sheetName val="Juryleden"/>
      <sheetName val="inschrijvingstrook"/>
      <sheetName val="leden"/>
      <sheetName val="deelnemers"/>
      <sheetName val="inschrijvingen"/>
      <sheetName val="uitslag"/>
    </sheetNames>
    <sheetDataSet>
      <sheetData sheetId="3">
        <row r="2">
          <cell r="A2">
            <v>7</v>
          </cell>
          <cell r="B2" t="str">
            <v>Bongaerts</v>
          </cell>
          <cell r="C2" t="str">
            <v>Patricia</v>
          </cell>
          <cell r="D2" t="str">
            <v>D55</v>
          </cell>
          <cell r="E2" t="str">
            <v>SODIPA</v>
          </cell>
        </row>
        <row r="3">
          <cell r="A3">
            <v>52</v>
          </cell>
          <cell r="B3" t="str">
            <v>Suykens</v>
          </cell>
          <cell r="C3" t="str">
            <v>Maria</v>
          </cell>
          <cell r="D3" t="str">
            <v>D65</v>
          </cell>
          <cell r="E3" t="str">
            <v>BELFIUS/HARIBO</v>
          </cell>
        </row>
        <row r="4">
          <cell r="A4">
            <v>55</v>
          </cell>
          <cell r="B4" t="str">
            <v>Verrept</v>
          </cell>
          <cell r="C4" t="str">
            <v>Vera</v>
          </cell>
          <cell r="D4" t="str">
            <v>D60</v>
          </cell>
          <cell r="E4" t="str">
            <v>SODIPA</v>
          </cell>
        </row>
        <row r="5">
          <cell r="A5">
            <v>56</v>
          </cell>
          <cell r="B5" t="str">
            <v>Mattheyses</v>
          </cell>
          <cell r="C5" t="str">
            <v>Leentje</v>
          </cell>
          <cell r="D5" t="str">
            <v>D60</v>
          </cell>
          <cell r="E5" t="str">
            <v>SODIPA</v>
          </cell>
        </row>
        <row r="6">
          <cell r="A6">
            <v>61</v>
          </cell>
          <cell r="B6" t="str">
            <v>Joly</v>
          </cell>
          <cell r="C6" t="str">
            <v>Vanessa</v>
          </cell>
          <cell r="D6" t="str">
            <v>D35</v>
          </cell>
          <cell r="E6" t="str">
            <v>SODIPA</v>
          </cell>
        </row>
        <row r="7">
          <cell r="A7">
            <v>68</v>
          </cell>
          <cell r="B7" t="str">
            <v>Peeters</v>
          </cell>
          <cell r="C7" t="str">
            <v>Karen</v>
          </cell>
          <cell r="D7" t="str">
            <v>D50</v>
          </cell>
          <cell r="E7" t="str">
            <v>NA</v>
          </cell>
        </row>
        <row r="8">
          <cell r="A8">
            <v>77</v>
          </cell>
          <cell r="B8" t="str">
            <v>Vermeulen</v>
          </cell>
          <cell r="C8" t="str">
            <v>Anna</v>
          </cell>
          <cell r="D8" t="str">
            <v>D75</v>
          </cell>
          <cell r="E8" t="str">
            <v>BELFIUS/HARIBO</v>
          </cell>
        </row>
        <row r="9">
          <cell r="A9">
            <v>79</v>
          </cell>
          <cell r="B9" t="str">
            <v>Teunen</v>
          </cell>
          <cell r="C9" t="str">
            <v>Maria</v>
          </cell>
          <cell r="D9" t="str">
            <v>D80</v>
          </cell>
          <cell r="E9" t="str">
            <v>BELL</v>
          </cell>
        </row>
        <row r="10">
          <cell r="A10">
            <v>82</v>
          </cell>
          <cell r="B10" t="str">
            <v>Claes</v>
          </cell>
          <cell r="C10" t="str">
            <v>Judy</v>
          </cell>
          <cell r="D10" t="str">
            <v>D60</v>
          </cell>
          <cell r="E10" t="str">
            <v>BELL</v>
          </cell>
        </row>
        <row r="11">
          <cell r="A11">
            <v>97</v>
          </cell>
          <cell r="B11" t="str">
            <v>Leemans</v>
          </cell>
          <cell r="C11" t="str">
            <v>Annemie</v>
          </cell>
          <cell r="D11" t="str">
            <v>D40</v>
          </cell>
          <cell r="E11" t="str">
            <v>SAS</v>
          </cell>
        </row>
        <row r="12">
          <cell r="A12">
            <v>100</v>
          </cell>
          <cell r="B12" t="str">
            <v>Claes</v>
          </cell>
          <cell r="C12" t="str">
            <v>Bjorn</v>
          </cell>
          <cell r="D12" t="str">
            <v>H45</v>
          </cell>
          <cell r="E12" t="str">
            <v>BELFIUS/HARIBO</v>
          </cell>
        </row>
        <row r="13">
          <cell r="A13">
            <v>156</v>
          </cell>
          <cell r="B13" t="str">
            <v>Torfs</v>
          </cell>
          <cell r="C13" t="str">
            <v>Jurgen</v>
          </cell>
          <cell r="D13" t="str">
            <v>H40</v>
          </cell>
          <cell r="E13" t="str">
            <v>BELFIUS/HARIBO</v>
          </cell>
        </row>
        <row r="14">
          <cell r="A14">
            <v>161</v>
          </cell>
          <cell r="B14" t="str">
            <v>Van Dijck</v>
          </cell>
          <cell r="C14" t="str">
            <v>Raf</v>
          </cell>
          <cell r="D14" t="str">
            <v>H40</v>
          </cell>
          <cell r="E14" t="str">
            <v>TOL</v>
          </cell>
        </row>
        <row r="15">
          <cell r="A15">
            <v>167</v>
          </cell>
          <cell r="B15" t="str">
            <v>Leblon</v>
          </cell>
          <cell r="C15" t="str">
            <v>Michel</v>
          </cell>
          <cell r="D15" t="str">
            <v>H40</v>
          </cell>
          <cell r="E15" t="str">
            <v>TOL</v>
          </cell>
        </row>
        <row r="16">
          <cell r="A16">
            <v>172</v>
          </cell>
          <cell r="B16" t="str">
            <v>Torfs</v>
          </cell>
          <cell r="C16" t="str">
            <v>Jeroen</v>
          </cell>
          <cell r="D16" t="str">
            <v>H40</v>
          </cell>
          <cell r="E16" t="str">
            <v>BELFIUS/HARIBO</v>
          </cell>
        </row>
        <row r="17">
          <cell r="A17">
            <v>186</v>
          </cell>
          <cell r="B17" t="str">
            <v>Kennis</v>
          </cell>
          <cell r="C17" t="str">
            <v>Kevin</v>
          </cell>
          <cell r="D17" t="str">
            <v>HS</v>
          </cell>
          <cell r="E17" t="str">
            <v>BELL</v>
          </cell>
        </row>
        <row r="18">
          <cell r="A18">
            <v>197</v>
          </cell>
          <cell r="B18" t="str">
            <v>Van Roey</v>
          </cell>
          <cell r="C18" t="str">
            <v>Jan</v>
          </cell>
          <cell r="D18" t="str">
            <v>H40</v>
          </cell>
          <cell r="E18" t="str">
            <v>SODIPA</v>
          </cell>
        </row>
        <row r="19">
          <cell r="A19">
            <v>208</v>
          </cell>
          <cell r="B19" t="str">
            <v>Storms</v>
          </cell>
          <cell r="C19" t="str">
            <v>Alex</v>
          </cell>
          <cell r="D19" t="str">
            <v>H55</v>
          </cell>
          <cell r="E19" t="str">
            <v>NA</v>
          </cell>
        </row>
        <row r="20">
          <cell r="A20">
            <v>239</v>
          </cell>
          <cell r="B20" t="str">
            <v>Van Den Bosche</v>
          </cell>
          <cell r="C20" t="str">
            <v>Bart </v>
          </cell>
          <cell r="D20" t="str">
            <v>H55</v>
          </cell>
          <cell r="E20" t="str">
            <v>BELL</v>
          </cell>
        </row>
        <row r="21">
          <cell r="A21">
            <v>259</v>
          </cell>
          <cell r="B21" t="str">
            <v>Goovaerts</v>
          </cell>
          <cell r="C21" t="str">
            <v>Filip</v>
          </cell>
          <cell r="D21" t="str">
            <v>H50</v>
          </cell>
          <cell r="E21" t="str">
            <v>TOL</v>
          </cell>
        </row>
        <row r="22">
          <cell r="A22">
            <v>274</v>
          </cell>
          <cell r="B22" t="str">
            <v>Apiecionek</v>
          </cell>
          <cell r="C22" t="str">
            <v>Vincenty</v>
          </cell>
          <cell r="D22" t="str">
            <v>H70</v>
          </cell>
          <cell r="E22" t="str">
            <v>BELL</v>
          </cell>
        </row>
        <row r="23">
          <cell r="A23">
            <v>283</v>
          </cell>
          <cell r="B23" t="str">
            <v>Van de Vreken</v>
          </cell>
          <cell r="C23" t="str">
            <v> Luc</v>
          </cell>
          <cell r="D23" t="str">
            <v>H55</v>
          </cell>
          <cell r="E23" t="str">
            <v>BELFIUS/HARIBO</v>
          </cell>
        </row>
        <row r="24">
          <cell r="A24">
            <v>308</v>
          </cell>
          <cell r="B24" t="str">
            <v>D'Haene</v>
          </cell>
          <cell r="C24" t="str">
            <v>Katie</v>
          </cell>
          <cell r="D24" t="str">
            <v>D45</v>
          </cell>
          <cell r="E24" t="str">
            <v>BELFIUS/HARIBO</v>
          </cell>
        </row>
        <row r="25">
          <cell r="A25">
            <v>333</v>
          </cell>
          <cell r="B25" t="str">
            <v>Meir</v>
          </cell>
          <cell r="C25" t="str">
            <v>Paul</v>
          </cell>
          <cell r="D25" t="str">
            <v>H60</v>
          </cell>
          <cell r="E25" t="str">
            <v>BELL</v>
          </cell>
        </row>
        <row r="26">
          <cell r="A26">
            <v>341</v>
          </cell>
          <cell r="B26" t="str">
            <v>Van Tulden</v>
          </cell>
          <cell r="C26" t="str">
            <v>Eva</v>
          </cell>
          <cell r="D26" t="str">
            <v>D60</v>
          </cell>
          <cell r="E26" t="str">
            <v>BELL</v>
          </cell>
        </row>
        <row r="27">
          <cell r="A27">
            <v>346</v>
          </cell>
          <cell r="B27" t="str">
            <v>De Meyer</v>
          </cell>
          <cell r="C27" t="str">
            <v>Carolyn</v>
          </cell>
          <cell r="D27" t="str">
            <v>D50</v>
          </cell>
          <cell r="E27" t="str">
            <v>SODIPA</v>
          </cell>
        </row>
        <row r="28">
          <cell r="A28">
            <v>350</v>
          </cell>
          <cell r="B28" t="str">
            <v>D' Hondt</v>
          </cell>
          <cell r="C28" t="str">
            <v>Nancy</v>
          </cell>
          <cell r="D28" t="str">
            <v>D50</v>
          </cell>
          <cell r="E28" t="str">
            <v>KBC</v>
          </cell>
        </row>
        <row r="29">
          <cell r="A29">
            <v>359</v>
          </cell>
          <cell r="B29" t="str">
            <v>Fleurackers</v>
          </cell>
          <cell r="C29" t="str">
            <v>Kato</v>
          </cell>
          <cell r="D29" t="str">
            <v>DS</v>
          </cell>
          <cell r="E29" t="str">
            <v>NA</v>
          </cell>
        </row>
        <row r="30">
          <cell r="A30">
            <v>361</v>
          </cell>
          <cell r="B30" t="str">
            <v>Dal Bosco</v>
          </cell>
          <cell r="C30" t="str">
            <v>Jean</v>
          </cell>
          <cell r="D30" t="str">
            <v>H70</v>
          </cell>
          <cell r="E30" t="str">
            <v>KBC</v>
          </cell>
        </row>
        <row r="31">
          <cell r="A31">
            <v>376</v>
          </cell>
          <cell r="B31" t="str">
            <v>Andries </v>
          </cell>
          <cell r="C31" t="str">
            <v>Gerda</v>
          </cell>
          <cell r="D31" t="str">
            <v>D55</v>
          </cell>
          <cell r="E31" t="str">
            <v>BELFIUS/HARIBO</v>
          </cell>
        </row>
        <row r="32">
          <cell r="A32">
            <v>378</v>
          </cell>
          <cell r="B32" t="str">
            <v>Logist</v>
          </cell>
          <cell r="C32" t="str">
            <v>Yves</v>
          </cell>
          <cell r="D32" t="str">
            <v>H65</v>
          </cell>
          <cell r="E32" t="str">
            <v>KBC</v>
          </cell>
        </row>
        <row r="33">
          <cell r="A33">
            <v>401</v>
          </cell>
          <cell r="B33" t="str">
            <v>Faes</v>
          </cell>
          <cell r="C33" t="str">
            <v>Vic</v>
          </cell>
          <cell r="D33" t="str">
            <v>H70</v>
          </cell>
          <cell r="E33" t="str">
            <v>BELFIUS/HARIBO</v>
          </cell>
        </row>
        <row r="34">
          <cell r="A34">
            <v>405</v>
          </cell>
          <cell r="B34" t="str">
            <v>Daniëls</v>
          </cell>
          <cell r="C34" t="str">
            <v>Ronny</v>
          </cell>
          <cell r="D34" t="str">
            <v>H65</v>
          </cell>
          <cell r="E34" t="str">
            <v>BELFIUS/HARIBO</v>
          </cell>
        </row>
        <row r="35">
          <cell r="A35">
            <v>406</v>
          </cell>
          <cell r="B35" t="str">
            <v>Van de Wal</v>
          </cell>
          <cell r="C35" t="str">
            <v>Paul</v>
          </cell>
          <cell r="D35" t="str">
            <v>H65</v>
          </cell>
          <cell r="E35" t="str">
            <v>BELFIUS/HARIBO</v>
          </cell>
        </row>
        <row r="36">
          <cell r="A36">
            <v>412</v>
          </cell>
          <cell r="B36" t="str">
            <v>Bos</v>
          </cell>
          <cell r="C36" t="str">
            <v>Jos</v>
          </cell>
          <cell r="D36" t="str">
            <v>H75</v>
          </cell>
          <cell r="E36" t="str">
            <v>BELL</v>
          </cell>
        </row>
        <row r="37">
          <cell r="A37">
            <v>423</v>
          </cell>
          <cell r="B37" t="str">
            <v>Van Camp</v>
          </cell>
          <cell r="C37" t="str">
            <v>Hugo</v>
          </cell>
          <cell r="D37" t="str">
            <v>H70</v>
          </cell>
          <cell r="E37" t="str">
            <v>SODIPA</v>
          </cell>
        </row>
        <row r="38">
          <cell r="A38">
            <v>427</v>
          </cell>
          <cell r="B38" t="str">
            <v>Van Acker</v>
          </cell>
          <cell r="C38" t="str">
            <v>Tony</v>
          </cell>
          <cell r="D38" t="str">
            <v>H70</v>
          </cell>
          <cell r="E38" t="str">
            <v>TOL</v>
          </cell>
        </row>
        <row r="39">
          <cell r="A39">
            <v>434</v>
          </cell>
          <cell r="B39" t="str">
            <v>Geudens</v>
          </cell>
          <cell r="C39" t="str">
            <v>Jan</v>
          </cell>
          <cell r="D39" t="str">
            <v>H60</v>
          </cell>
          <cell r="E39" t="str">
            <v>TOL</v>
          </cell>
        </row>
        <row r="40">
          <cell r="A40">
            <v>450</v>
          </cell>
          <cell r="B40" t="str">
            <v>Vanleene</v>
          </cell>
          <cell r="C40" t="str">
            <v>Dirk</v>
          </cell>
          <cell r="D40" t="str">
            <v>H65</v>
          </cell>
          <cell r="E40" t="str">
            <v>TOL</v>
          </cell>
        </row>
        <row r="41">
          <cell r="A41">
            <v>454</v>
          </cell>
          <cell r="B41" t="str">
            <v>Hermans</v>
          </cell>
          <cell r="C41" t="str">
            <v>Jef</v>
          </cell>
          <cell r="D41" t="str">
            <v>H75</v>
          </cell>
          <cell r="E41" t="str">
            <v>KBC</v>
          </cell>
        </row>
        <row r="42">
          <cell r="A42">
            <v>482</v>
          </cell>
          <cell r="B42" t="str">
            <v>Oomen</v>
          </cell>
          <cell r="C42" t="str">
            <v>Eddy</v>
          </cell>
          <cell r="D42" t="str">
            <v>H65</v>
          </cell>
          <cell r="E42" t="str">
            <v>SODIPA</v>
          </cell>
        </row>
        <row r="43">
          <cell r="A43">
            <v>496</v>
          </cell>
          <cell r="B43" t="str">
            <v>Florus</v>
          </cell>
          <cell r="C43" t="str">
            <v>Willy</v>
          </cell>
          <cell r="D43" t="str">
            <v>H85</v>
          </cell>
          <cell r="E43" t="str">
            <v>BELL</v>
          </cell>
        </row>
        <row r="44">
          <cell r="A44">
            <v>497</v>
          </cell>
          <cell r="B44" t="str">
            <v>Gysbergs</v>
          </cell>
          <cell r="C44" t="str">
            <v>Leopold</v>
          </cell>
          <cell r="D44" t="str">
            <v>H80</v>
          </cell>
          <cell r="E44" t="str">
            <v>BELL</v>
          </cell>
        </row>
        <row r="45">
          <cell r="A45">
            <v>503</v>
          </cell>
          <cell r="B45" t="str">
            <v>Hermans</v>
          </cell>
          <cell r="C45" t="str">
            <v>Jean</v>
          </cell>
          <cell r="D45" t="str">
            <v>H70</v>
          </cell>
          <cell r="E45" t="str">
            <v>BELFIUS/HARIBO</v>
          </cell>
        </row>
        <row r="46">
          <cell r="A46">
            <v>504</v>
          </cell>
          <cell r="B46" t="str">
            <v>Van den Bogaert</v>
          </cell>
          <cell r="C46" t="str">
            <v>Ronny</v>
          </cell>
          <cell r="D46" t="str">
            <v>H65</v>
          </cell>
          <cell r="E46" t="str">
            <v>BELL</v>
          </cell>
        </row>
        <row r="47">
          <cell r="A47">
            <v>526</v>
          </cell>
          <cell r="B47" t="str">
            <v>De Bruyn</v>
          </cell>
          <cell r="C47" t="str">
            <v>Andre</v>
          </cell>
          <cell r="D47" t="str">
            <v>H70</v>
          </cell>
          <cell r="E47" t="str">
            <v>BELL</v>
          </cell>
        </row>
        <row r="48">
          <cell r="A48">
            <v>537</v>
          </cell>
          <cell r="B48" t="str">
            <v>Lauwerys</v>
          </cell>
          <cell r="C48" t="str">
            <v>Norbert</v>
          </cell>
          <cell r="D48" t="str">
            <v>H70</v>
          </cell>
          <cell r="E48" t="str">
            <v>TOL</v>
          </cell>
        </row>
        <row r="49">
          <cell r="A49">
            <v>544</v>
          </cell>
          <cell r="B49" t="str">
            <v>Van Cappellen</v>
          </cell>
          <cell r="C49" t="str">
            <v>Dirk</v>
          </cell>
          <cell r="D49" t="str">
            <v>H65</v>
          </cell>
          <cell r="E49" t="str">
            <v>BELL</v>
          </cell>
        </row>
        <row r="50">
          <cell r="A50">
            <v>553</v>
          </cell>
          <cell r="B50" t="str">
            <v>Van Wolvelaer</v>
          </cell>
          <cell r="C50" t="str">
            <v>Luc</v>
          </cell>
          <cell r="D50" t="str">
            <v>H60</v>
          </cell>
          <cell r="E50" t="str">
            <v>SAS</v>
          </cell>
        </row>
        <row r="51">
          <cell r="A51">
            <v>562</v>
          </cell>
          <cell r="B51" t="str">
            <v>Huyshauwer</v>
          </cell>
          <cell r="C51" t="str">
            <v>Thierry</v>
          </cell>
          <cell r="D51" t="str">
            <v>H60</v>
          </cell>
          <cell r="E51" t="str">
            <v>TOL</v>
          </cell>
        </row>
        <row r="52">
          <cell r="A52">
            <v>565</v>
          </cell>
          <cell r="B52" t="str">
            <v>Packolet</v>
          </cell>
          <cell r="C52" t="str">
            <v>Walter</v>
          </cell>
          <cell r="D52" t="str">
            <v>H65</v>
          </cell>
          <cell r="E52" t="str">
            <v>SODIPA</v>
          </cell>
        </row>
        <row r="53">
          <cell r="A53">
            <v>575</v>
          </cell>
          <cell r="B53" t="str">
            <v>Smet </v>
          </cell>
          <cell r="C53" t="str">
            <v>Paul</v>
          </cell>
          <cell r="D53" t="str">
            <v>H65</v>
          </cell>
          <cell r="E53" t="str">
            <v>KBC</v>
          </cell>
        </row>
        <row r="54">
          <cell r="A54">
            <v>604</v>
          </cell>
          <cell r="B54" t="str">
            <v>Duré</v>
          </cell>
          <cell r="C54" t="str">
            <v>Wim</v>
          </cell>
          <cell r="D54" t="str">
            <v>H65</v>
          </cell>
          <cell r="E54" t="str">
            <v>SAS</v>
          </cell>
        </row>
        <row r="55">
          <cell r="A55">
            <v>630</v>
          </cell>
          <cell r="B55" t="str">
            <v>Mesens</v>
          </cell>
          <cell r="C55" t="str">
            <v>Dirk</v>
          </cell>
          <cell r="D55" t="str">
            <v>H60</v>
          </cell>
          <cell r="E55" t="str">
            <v>SODIPA</v>
          </cell>
        </row>
        <row r="56">
          <cell r="A56">
            <v>637</v>
          </cell>
          <cell r="B56" t="str">
            <v>Vercauteren</v>
          </cell>
          <cell r="C56" t="str">
            <v>Daniël</v>
          </cell>
          <cell r="D56" t="str">
            <v>H60</v>
          </cell>
          <cell r="E56" t="str">
            <v>SODIPA</v>
          </cell>
        </row>
        <row r="57">
          <cell r="A57">
            <v>645</v>
          </cell>
          <cell r="B57" t="str">
            <v>Janssens</v>
          </cell>
          <cell r="C57" t="str">
            <v>Jacky</v>
          </cell>
          <cell r="D57" t="str">
            <v>H70</v>
          </cell>
          <cell r="E57" t="str">
            <v>SODIPA</v>
          </cell>
        </row>
        <row r="58">
          <cell r="A58">
            <v>663</v>
          </cell>
          <cell r="B58" t="str">
            <v>Brijnaert</v>
          </cell>
          <cell r="C58" t="str">
            <v>Dirk</v>
          </cell>
          <cell r="D58" t="str">
            <v>H55</v>
          </cell>
          <cell r="E58" t="str">
            <v>KBC</v>
          </cell>
        </row>
        <row r="59">
          <cell r="A59">
            <v>666</v>
          </cell>
          <cell r="B59" t="str">
            <v>Nauws</v>
          </cell>
          <cell r="C59" t="str">
            <v>Ludo</v>
          </cell>
          <cell r="D59" t="str">
            <v>H55</v>
          </cell>
          <cell r="E59" t="str">
            <v>SODIPA</v>
          </cell>
        </row>
        <row r="60">
          <cell r="A60">
            <v>668</v>
          </cell>
          <cell r="B60" t="str">
            <v>Van Den Bosch</v>
          </cell>
          <cell r="C60" t="str">
            <v>John</v>
          </cell>
          <cell r="D60" t="str">
            <v>H75</v>
          </cell>
          <cell r="E60" t="str">
            <v>SODIPA</v>
          </cell>
        </row>
        <row r="61">
          <cell r="A61">
            <v>669</v>
          </cell>
          <cell r="B61" t="str">
            <v>Vanmechelen </v>
          </cell>
          <cell r="C61" t="str">
            <v>Filip</v>
          </cell>
          <cell r="D61" t="str">
            <v>H50</v>
          </cell>
          <cell r="E61" t="str">
            <v>SODIPA</v>
          </cell>
        </row>
        <row r="62">
          <cell r="A62">
            <v>672</v>
          </cell>
          <cell r="B62" t="str">
            <v>Van Damme </v>
          </cell>
          <cell r="C62" t="str">
            <v>Guy</v>
          </cell>
          <cell r="D62" t="str">
            <v>H55</v>
          </cell>
          <cell r="E62" t="str">
            <v>KBC</v>
          </cell>
        </row>
        <row r="63">
          <cell r="A63">
            <v>673</v>
          </cell>
          <cell r="B63" t="str">
            <v>Wouters</v>
          </cell>
          <cell r="C63" t="str">
            <v>Lorenzo</v>
          </cell>
          <cell r="D63" t="str">
            <v>HS</v>
          </cell>
          <cell r="E63" t="str">
            <v>BELFIUS/HARIBO</v>
          </cell>
        </row>
        <row r="64">
          <cell r="A64">
            <v>674</v>
          </cell>
          <cell r="B64" t="str">
            <v>D'Hondt</v>
          </cell>
          <cell r="C64" t="str">
            <v>Herman</v>
          </cell>
          <cell r="D64" t="str">
            <v>H60</v>
          </cell>
          <cell r="E64" t="str">
            <v>KBC</v>
          </cell>
        </row>
        <row r="65">
          <cell r="A65">
            <v>676</v>
          </cell>
          <cell r="B65" t="str">
            <v>Roelandt </v>
          </cell>
          <cell r="C65" t="str">
            <v>Patrick</v>
          </cell>
          <cell r="D65" t="str">
            <v>H55</v>
          </cell>
          <cell r="E65" t="str">
            <v>KBC</v>
          </cell>
        </row>
        <row r="66">
          <cell r="A66">
            <v>680</v>
          </cell>
          <cell r="B66" t="str">
            <v>Claessens</v>
          </cell>
          <cell r="C66" t="str">
            <v>Jozef</v>
          </cell>
          <cell r="D66" t="str">
            <v>H70</v>
          </cell>
          <cell r="E66" t="str">
            <v>KBC</v>
          </cell>
        </row>
        <row r="67">
          <cell r="A67">
            <v>682</v>
          </cell>
          <cell r="B67" t="str">
            <v>Tijskens</v>
          </cell>
          <cell r="C67" t="str">
            <v>Wannes</v>
          </cell>
          <cell r="D67" t="str">
            <v>H65</v>
          </cell>
          <cell r="E67" t="str">
            <v>SODIPA</v>
          </cell>
        </row>
        <row r="68">
          <cell r="A68">
            <v>687</v>
          </cell>
          <cell r="B68" t="str">
            <v>Van Oyutsel</v>
          </cell>
          <cell r="C68" t="str">
            <v>Pascal</v>
          </cell>
          <cell r="D68" t="str">
            <v>H50</v>
          </cell>
          <cell r="E68" t="str">
            <v>SAS</v>
          </cell>
        </row>
        <row r="69">
          <cell r="A69">
            <v>688</v>
          </cell>
          <cell r="B69" t="str">
            <v>Daniëls</v>
          </cell>
          <cell r="C69" t="str">
            <v>Annemie</v>
          </cell>
          <cell r="D69" t="str">
            <v>DS</v>
          </cell>
          <cell r="E69" t="str">
            <v>BELFIUS/HARIBO</v>
          </cell>
        </row>
        <row r="70">
          <cell r="A70">
            <v>692</v>
          </cell>
          <cell r="B70" t="str">
            <v>Picavet</v>
          </cell>
          <cell r="C70" t="str">
            <v>Nico</v>
          </cell>
          <cell r="D70" t="str">
            <v>H45</v>
          </cell>
          <cell r="E70" t="str">
            <v>BELL</v>
          </cell>
        </row>
        <row r="71">
          <cell r="A71">
            <v>694</v>
          </cell>
          <cell r="B71" t="str">
            <v>Van Lierde</v>
          </cell>
          <cell r="C71" t="str">
            <v> Freddy</v>
          </cell>
          <cell r="D71" t="str">
            <v>H55</v>
          </cell>
          <cell r="E71" t="str">
            <v>SAS</v>
          </cell>
        </row>
        <row r="72">
          <cell r="A72">
            <v>699</v>
          </cell>
          <cell r="B72" t="str">
            <v>Hofmans</v>
          </cell>
          <cell r="C72" t="str">
            <v>Marietta</v>
          </cell>
          <cell r="D72" t="str">
            <v>D65</v>
          </cell>
          <cell r="E72" t="str">
            <v>KBC</v>
          </cell>
        </row>
        <row r="73">
          <cell r="A73">
            <v>700</v>
          </cell>
          <cell r="B73" t="str">
            <v>De Roeck</v>
          </cell>
          <cell r="C73" t="str">
            <v>Robert</v>
          </cell>
          <cell r="D73" t="str">
            <v>H70</v>
          </cell>
          <cell r="E73" t="str">
            <v>BELL</v>
          </cell>
        </row>
        <row r="74">
          <cell r="A74">
            <v>701</v>
          </cell>
          <cell r="B74" t="str">
            <v>Schenck</v>
          </cell>
          <cell r="C74" t="str">
            <v>Christel</v>
          </cell>
          <cell r="D74" t="str">
            <v>D55</v>
          </cell>
          <cell r="E74" t="str">
            <v>SAS</v>
          </cell>
        </row>
        <row r="75">
          <cell r="A75">
            <v>703</v>
          </cell>
          <cell r="B75" t="str">
            <v>Papanikitas</v>
          </cell>
          <cell r="C75" t="str">
            <v>Marc</v>
          </cell>
          <cell r="D75" t="str">
            <v>H50</v>
          </cell>
          <cell r="E75" t="str">
            <v>BELL</v>
          </cell>
        </row>
        <row r="76">
          <cell r="A76">
            <v>705</v>
          </cell>
          <cell r="B76" t="str">
            <v>Hendrickx</v>
          </cell>
          <cell r="C76" t="str">
            <v>Marcel</v>
          </cell>
          <cell r="D76" t="str">
            <v>H45</v>
          </cell>
          <cell r="E76" t="str">
            <v>SAS</v>
          </cell>
        </row>
        <row r="77">
          <cell r="A77">
            <v>717</v>
          </cell>
          <cell r="B77" t="str">
            <v>Teunkens</v>
          </cell>
          <cell r="C77" t="str">
            <v>Karel</v>
          </cell>
          <cell r="D77" t="str">
            <v>H55</v>
          </cell>
          <cell r="E77" t="str">
            <v>KBC</v>
          </cell>
        </row>
        <row r="78">
          <cell r="A78">
            <v>719</v>
          </cell>
          <cell r="B78" t="str">
            <v>Van Geel</v>
          </cell>
          <cell r="C78" t="str">
            <v> Marc</v>
          </cell>
          <cell r="D78" t="str">
            <v>H60</v>
          </cell>
          <cell r="E78" t="str">
            <v>SODIPA</v>
          </cell>
        </row>
        <row r="79">
          <cell r="A79">
            <v>723</v>
          </cell>
          <cell r="B79" t="str">
            <v>Waegnaer</v>
          </cell>
          <cell r="C79" t="str">
            <v>Ronny</v>
          </cell>
          <cell r="D79" t="str">
            <v>H50</v>
          </cell>
          <cell r="E79" t="str">
            <v>KBC</v>
          </cell>
        </row>
        <row r="80">
          <cell r="A80">
            <v>729</v>
          </cell>
          <cell r="B80" t="str">
            <v>Van Stappen</v>
          </cell>
          <cell r="C80" t="str">
            <v>Jelle</v>
          </cell>
          <cell r="D80" t="str">
            <v>H40</v>
          </cell>
          <cell r="E80" t="str">
            <v>KBC</v>
          </cell>
        </row>
        <row r="81">
          <cell r="A81">
            <v>737</v>
          </cell>
          <cell r="B81" t="str">
            <v>Van Bruysel</v>
          </cell>
          <cell r="C81" t="str">
            <v>Dirk</v>
          </cell>
          <cell r="D81" t="str">
            <v>H60</v>
          </cell>
          <cell r="E81" t="str">
            <v>KBC</v>
          </cell>
        </row>
        <row r="82">
          <cell r="A82">
            <v>738</v>
          </cell>
          <cell r="B82" t="str">
            <v>David </v>
          </cell>
          <cell r="C82" t="str">
            <v>Joke</v>
          </cell>
          <cell r="D82" t="str">
            <v>DS</v>
          </cell>
          <cell r="E82" t="str">
            <v>KBC</v>
          </cell>
        </row>
        <row r="83">
          <cell r="A83">
            <v>739</v>
          </cell>
          <cell r="B83" t="str">
            <v>Ceulemans</v>
          </cell>
          <cell r="C83" t="str">
            <v>Chris</v>
          </cell>
          <cell r="D83" t="str">
            <v>H65</v>
          </cell>
          <cell r="E83" t="str">
            <v>BELFIUS/HARIBO</v>
          </cell>
        </row>
        <row r="84">
          <cell r="A84">
            <v>740</v>
          </cell>
          <cell r="B84" t="str">
            <v>Torfs</v>
          </cell>
          <cell r="C84" t="str">
            <v>Berten</v>
          </cell>
          <cell r="D84" t="str">
            <v>HS</v>
          </cell>
          <cell r="E84" t="str">
            <v>BELFIUS/HARIBO</v>
          </cell>
        </row>
        <row r="85">
          <cell r="A85">
            <v>741</v>
          </cell>
          <cell r="B85" t="str">
            <v>Allison</v>
          </cell>
          <cell r="C85" t="str">
            <v>Elise</v>
          </cell>
          <cell r="D85" t="str">
            <v>DS</v>
          </cell>
          <cell r="E85" t="str">
            <v>SODIPA</v>
          </cell>
        </row>
        <row r="86">
          <cell r="A86">
            <v>742</v>
          </cell>
          <cell r="B86" t="str">
            <v>Hofman</v>
          </cell>
          <cell r="C86" t="str">
            <v>Els</v>
          </cell>
          <cell r="D86" t="str">
            <v>D45</v>
          </cell>
          <cell r="E86" t="str">
            <v>SAS</v>
          </cell>
        </row>
        <row r="87">
          <cell r="A87">
            <v>743</v>
          </cell>
          <cell r="B87" t="str">
            <v>Darcon</v>
          </cell>
          <cell r="C87" t="str">
            <v>Michelle</v>
          </cell>
          <cell r="D87" t="str">
            <v>DS</v>
          </cell>
          <cell r="E87" t="str">
            <v>SAS</v>
          </cell>
        </row>
        <row r="88">
          <cell r="A88">
            <v>744</v>
          </cell>
          <cell r="B88" t="str">
            <v>Torfs</v>
          </cell>
          <cell r="C88" t="str">
            <v>Karlien</v>
          </cell>
          <cell r="D88" t="str">
            <v>DS</v>
          </cell>
          <cell r="E88" t="str">
            <v>BELFIUS/HARIBO</v>
          </cell>
        </row>
        <row r="89">
          <cell r="A89">
            <v>745</v>
          </cell>
          <cell r="B89" t="str">
            <v>Schelkens</v>
          </cell>
          <cell r="C89" t="str">
            <v>Chris</v>
          </cell>
          <cell r="D89" t="str">
            <v>H60</v>
          </cell>
          <cell r="E89" t="str">
            <v>KBC</v>
          </cell>
        </row>
        <row r="90">
          <cell r="A90">
            <v>762</v>
          </cell>
          <cell r="B90" t="str">
            <v>Van de Water</v>
          </cell>
          <cell r="C90" t="str">
            <v>Nico</v>
          </cell>
          <cell r="D90" t="str">
            <v>H50</v>
          </cell>
          <cell r="E90" t="str">
            <v>TOL</v>
          </cell>
        </row>
        <row r="91">
          <cell r="A91">
            <v>763</v>
          </cell>
          <cell r="B91" t="str">
            <v>Staes</v>
          </cell>
          <cell r="C91" t="str">
            <v>Patrick</v>
          </cell>
          <cell r="D91" t="str">
            <v>H50</v>
          </cell>
          <cell r="E91" t="str">
            <v>BELL</v>
          </cell>
        </row>
        <row r="92">
          <cell r="A92">
            <v>764</v>
          </cell>
          <cell r="B92" t="str">
            <v>Tielemans</v>
          </cell>
          <cell r="C92" t="str">
            <v>Kenny</v>
          </cell>
          <cell r="D92" t="str">
            <v>HS</v>
          </cell>
          <cell r="E92" t="str">
            <v>BELFIUS/HARIBO</v>
          </cell>
        </row>
        <row r="93">
          <cell r="A93">
            <v>857</v>
          </cell>
          <cell r="B93" t="str">
            <v>De Backer</v>
          </cell>
          <cell r="C93" t="str">
            <v>Ferdinand</v>
          </cell>
          <cell r="D93" t="str">
            <v>H75</v>
          </cell>
          <cell r="E93" t="str">
            <v>BELL</v>
          </cell>
        </row>
        <row r="94">
          <cell r="A94">
            <v>909</v>
          </cell>
          <cell r="B94" t="str">
            <v>Van Damme</v>
          </cell>
          <cell r="C94" t="str">
            <v>Dimitri</v>
          </cell>
          <cell r="D94" t="str">
            <v>H40</v>
          </cell>
          <cell r="E94" t="str">
            <v>SAS</v>
          </cell>
        </row>
        <row r="95">
          <cell r="A95">
            <v>914</v>
          </cell>
          <cell r="B95" t="str">
            <v>Merckx</v>
          </cell>
          <cell r="C95" t="str">
            <v>Eddy</v>
          </cell>
          <cell r="D95" t="str">
            <v>H50</v>
          </cell>
          <cell r="E95" t="str">
            <v>BELL</v>
          </cell>
        </row>
        <row r="96">
          <cell r="A96">
            <v>916</v>
          </cell>
          <cell r="B96" t="str">
            <v>Merckx</v>
          </cell>
          <cell r="C96" t="str">
            <v>Jannes</v>
          </cell>
          <cell r="D96" t="str">
            <v>HS</v>
          </cell>
          <cell r="E96" t="str">
            <v>BELL</v>
          </cell>
        </row>
        <row r="97">
          <cell r="A97">
            <v>923</v>
          </cell>
          <cell r="B97" t="str">
            <v>Verlinden</v>
          </cell>
          <cell r="C97" t="str">
            <v>Jef</v>
          </cell>
          <cell r="D97" t="str">
            <v>HS</v>
          </cell>
          <cell r="E97" t="str">
            <v>SAS</v>
          </cell>
        </row>
        <row r="98">
          <cell r="A98">
            <v>927</v>
          </cell>
          <cell r="B98" t="str">
            <v>Van Deuren</v>
          </cell>
          <cell r="C98" t="str">
            <v>Albert</v>
          </cell>
          <cell r="D98" t="str">
            <v>H70</v>
          </cell>
          <cell r="E98" t="str">
            <v>KBC</v>
          </cell>
        </row>
        <row r="99">
          <cell r="A99">
            <v>928</v>
          </cell>
          <cell r="B99" t="str">
            <v>De Maeyer</v>
          </cell>
          <cell r="C99" t="str">
            <v>Jan</v>
          </cell>
          <cell r="D99" t="str">
            <v>H50</v>
          </cell>
          <cell r="E99" t="str">
            <v>KBC</v>
          </cell>
        </row>
        <row r="100">
          <cell r="A100">
            <v>929</v>
          </cell>
          <cell r="B100" t="str">
            <v>Verstappen</v>
          </cell>
          <cell r="C100" t="str">
            <v>Jelle</v>
          </cell>
          <cell r="D100" t="str">
            <v>H40</v>
          </cell>
          <cell r="E100" t="str">
            <v>KBC</v>
          </cell>
        </row>
        <row r="101">
          <cell r="A101">
            <v>941</v>
          </cell>
          <cell r="B101" t="str">
            <v>Leblon</v>
          </cell>
          <cell r="C101" t="str">
            <v>Jean</v>
          </cell>
          <cell r="D101" t="str">
            <v>H70</v>
          </cell>
          <cell r="E101" t="str">
            <v>TOL</v>
          </cell>
        </row>
        <row r="102">
          <cell r="A102">
            <v>946</v>
          </cell>
          <cell r="B102" t="str">
            <v>Wuytack </v>
          </cell>
          <cell r="C102" t="str">
            <v>Sara</v>
          </cell>
          <cell r="D102" t="str">
            <v>D50</v>
          </cell>
          <cell r="E102" t="str">
            <v>KBC</v>
          </cell>
        </row>
        <row r="103">
          <cell r="A103">
            <v>964</v>
          </cell>
          <cell r="B103" t="str">
            <v>Pantus</v>
          </cell>
          <cell r="C103" t="str">
            <v>Dimitru</v>
          </cell>
          <cell r="D103" t="str">
            <v>H40</v>
          </cell>
          <cell r="E103" t="str">
            <v>BELFIUS/HARIBO</v>
          </cell>
        </row>
        <row r="104">
          <cell r="A104">
            <v>965</v>
          </cell>
          <cell r="B104" t="str">
            <v>Verstichele</v>
          </cell>
          <cell r="C104" t="str">
            <v>Freddy</v>
          </cell>
          <cell r="D104" t="str">
            <v>H70</v>
          </cell>
          <cell r="E104" t="str">
            <v>KBC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A5" sqref="A5:IV5"/>
    </sheetView>
  </sheetViews>
  <sheetFormatPr defaultColWidth="9.140625" defaultRowHeight="12.75"/>
  <cols>
    <col min="3" max="3" width="12.140625" style="0" customWidth="1"/>
    <col min="6" max="6" width="14.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2"/>
      <c r="C2" s="2"/>
      <c r="D2" s="2"/>
      <c r="E2" s="2"/>
      <c r="F2" s="2"/>
      <c r="G2" s="2"/>
    </row>
    <row r="3" spans="1:7" ht="12.75">
      <c r="A3" s="4" t="s">
        <v>2</v>
      </c>
      <c r="B3" s="2"/>
      <c r="C3" s="2"/>
      <c r="D3" s="2"/>
      <c r="E3" s="2"/>
      <c r="F3" s="2"/>
      <c r="G3" s="2"/>
    </row>
    <row r="6" spans="1:7" ht="12.75">
      <c r="A6" s="5" t="s">
        <v>3</v>
      </c>
      <c r="B6" s="6"/>
      <c r="C6" s="6"/>
      <c r="D6" s="7"/>
      <c r="E6" s="7"/>
      <c r="F6" s="7"/>
      <c r="G6" s="7"/>
    </row>
    <row r="7" spans="1:7" ht="12.7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</row>
    <row r="8" spans="1:7" ht="12.75">
      <c r="A8" s="9">
        <v>1</v>
      </c>
      <c r="B8" s="6">
        <v>376</v>
      </c>
      <c r="C8" s="6" t="str">
        <f>VLOOKUP($B8,'[1]leden'!$A$2:$E$178,2)</f>
        <v>Andries </v>
      </c>
      <c r="D8" s="6" t="str">
        <f>VLOOKUP($B8,'[1]leden'!$A$2:$E$178,3)</f>
        <v>Gerda</v>
      </c>
      <c r="E8" s="6" t="str">
        <f>VLOOKUP($B8,'[1]leden'!$A$2:$E$178,4)</f>
        <v>D55</v>
      </c>
      <c r="F8" s="6" t="str">
        <f>VLOOKUP($B8,'[1]leden'!$A$2:$E$178,5)</f>
        <v>BELFIUS/HARIBO</v>
      </c>
      <c r="G8" s="10" t="s">
        <v>11</v>
      </c>
    </row>
    <row r="9" spans="1:7" ht="12.75">
      <c r="A9" s="9">
        <v>2</v>
      </c>
      <c r="B9" s="6">
        <v>55</v>
      </c>
      <c r="C9" s="6" t="str">
        <f>VLOOKUP($B9,'[1]leden'!$A$2:$E$178,2)</f>
        <v>Verrept</v>
      </c>
      <c r="D9" s="6" t="str">
        <f>VLOOKUP($B9,'[1]leden'!$A$2:$E$178,3)</f>
        <v>Vera</v>
      </c>
      <c r="E9" s="6" t="str">
        <f>VLOOKUP($B9,'[1]leden'!$A$2:$E$178,4)</f>
        <v>D60</v>
      </c>
      <c r="F9" s="6" t="str">
        <f>VLOOKUP($B9,'[1]leden'!$A$2:$E$178,5)</f>
        <v>SODIPA</v>
      </c>
      <c r="G9" s="6" t="s">
        <v>12</v>
      </c>
    </row>
    <row r="10" spans="1:7" ht="12.75">
      <c r="A10" s="9"/>
      <c r="B10" s="6"/>
      <c r="C10" s="6"/>
      <c r="D10" s="6"/>
      <c r="E10" s="6"/>
      <c r="F10" s="6"/>
      <c r="G10" s="10"/>
    </row>
    <row r="11" spans="1:7" ht="12.75">
      <c r="A11" s="5" t="s">
        <v>13</v>
      </c>
      <c r="B11" s="8"/>
      <c r="C11" s="8"/>
      <c r="D11" s="8"/>
      <c r="E11" s="8"/>
      <c r="F11" s="8"/>
      <c r="G11" s="8"/>
    </row>
    <row r="12" spans="1:7" ht="12.75">
      <c r="A12" s="8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</row>
    <row r="13" spans="1:7" ht="12.75">
      <c r="A13" s="9">
        <v>1</v>
      </c>
      <c r="B13" s="6">
        <v>450</v>
      </c>
      <c r="C13" s="6" t="str">
        <f>VLOOKUP($B13,'[1]leden'!$A$2:$E$178,2)</f>
        <v>Vanleene</v>
      </c>
      <c r="D13" s="6" t="str">
        <f>VLOOKUP($B13,'[1]leden'!$A$2:$E$178,3)</f>
        <v>Dirk</v>
      </c>
      <c r="E13" s="6" t="str">
        <f>VLOOKUP($B13,'[1]leden'!$A$2:$E$178,4)</f>
        <v>H65</v>
      </c>
      <c r="F13" s="6" t="str">
        <f>VLOOKUP($B13,'[1]leden'!$A$2:$E$178,5)</f>
        <v>TOL</v>
      </c>
      <c r="G13" s="10" t="s">
        <v>14</v>
      </c>
    </row>
    <row r="14" spans="1:7" ht="12.75">
      <c r="A14" s="9">
        <v>2</v>
      </c>
      <c r="B14" s="6">
        <v>682</v>
      </c>
      <c r="C14" s="6" t="str">
        <f>VLOOKUP($B14,'[1]leden'!$A$2:$E$178,2)</f>
        <v>Tijskens</v>
      </c>
      <c r="D14" s="6" t="str">
        <f>VLOOKUP($B14,'[1]leden'!$A$2:$E$178,3)</f>
        <v>Wannes</v>
      </c>
      <c r="E14" s="6" t="str">
        <f>VLOOKUP($B14,'[1]leden'!$A$2:$E$178,4)</f>
        <v>H65</v>
      </c>
      <c r="F14" s="6" t="str">
        <f>VLOOKUP($B14,'[1]leden'!$A$2:$E$178,5)</f>
        <v>SODIPA</v>
      </c>
      <c r="G14" s="10" t="s">
        <v>15</v>
      </c>
    </row>
    <row r="15" spans="1:7" ht="12.75">
      <c r="A15" s="9">
        <v>3</v>
      </c>
      <c r="B15" s="6">
        <v>645</v>
      </c>
      <c r="C15" s="6" t="str">
        <f>VLOOKUP($B15,'[1]leden'!$A$2:$E$178,2)</f>
        <v>Janssens</v>
      </c>
      <c r="D15" s="6" t="str">
        <f>VLOOKUP($B15,'[1]leden'!$A$2:$E$178,3)</f>
        <v>Jacky</v>
      </c>
      <c r="E15" s="6" t="str">
        <f>VLOOKUP($B15,'[1]leden'!$A$2:$E$178,4)</f>
        <v>H70</v>
      </c>
      <c r="F15" s="6" t="str">
        <f>VLOOKUP($B15,'[1]leden'!$A$2:$E$178,5)</f>
        <v>SODIPA</v>
      </c>
      <c r="G15" s="10" t="s">
        <v>16</v>
      </c>
    </row>
    <row r="16" spans="1:7" ht="12.75">
      <c r="A16" s="9"/>
      <c r="B16" s="12"/>
      <c r="C16" s="6"/>
      <c r="D16" s="6"/>
      <c r="E16" s="6"/>
      <c r="F16" s="6"/>
      <c r="G16" s="6"/>
    </row>
    <row r="18" spans="1:2" ht="12.75">
      <c r="A18" s="13" t="s">
        <v>17</v>
      </c>
      <c r="B18" s="14"/>
    </row>
    <row r="19" spans="1:7" ht="12.75">
      <c r="A19" s="15" t="s">
        <v>4</v>
      </c>
      <c r="B19" s="15" t="s">
        <v>5</v>
      </c>
      <c r="C19" s="15" t="s">
        <v>6</v>
      </c>
      <c r="D19" s="15" t="s">
        <v>7</v>
      </c>
      <c r="E19" s="15" t="s">
        <v>8</v>
      </c>
      <c r="F19" s="15" t="s">
        <v>9</v>
      </c>
      <c r="G19" s="15" t="s">
        <v>10</v>
      </c>
    </row>
    <row r="20" spans="1:7" ht="12.75">
      <c r="A20" s="9">
        <v>1</v>
      </c>
      <c r="B20" s="12">
        <v>482</v>
      </c>
      <c r="C20" s="6" t="str">
        <f>VLOOKUP($B20,'[1]leden'!$A$2:$E$178,2)</f>
        <v>Oomen</v>
      </c>
      <c r="D20" s="6" t="str">
        <f>VLOOKUP($B20,'[1]leden'!$A$2:$E$178,3)</f>
        <v>Eddy</v>
      </c>
      <c r="E20" s="6" t="str">
        <f>VLOOKUP($B20,'[1]leden'!$A$2:$E$178,4)</f>
        <v>H65</v>
      </c>
      <c r="F20" s="6" t="str">
        <f>VLOOKUP($B20,'[1]leden'!$A$2:$E$178,5)</f>
        <v>SODIPA</v>
      </c>
      <c r="G20" s="12" t="s">
        <v>18</v>
      </c>
    </row>
    <row r="21" spans="1:7" ht="12.75">
      <c r="A21" s="9">
        <v>2</v>
      </c>
      <c r="B21" s="12">
        <v>8361</v>
      </c>
      <c r="C21" s="6" t="s">
        <v>19</v>
      </c>
      <c r="D21" s="6" t="s">
        <v>20</v>
      </c>
      <c r="E21" s="6"/>
      <c r="F21" s="6" t="s">
        <v>71</v>
      </c>
      <c r="G21" s="12" t="s">
        <v>21</v>
      </c>
    </row>
    <row r="22" spans="1:7" ht="12.75">
      <c r="A22" s="9">
        <v>3</v>
      </c>
      <c r="B22" s="12">
        <v>423</v>
      </c>
      <c r="C22" s="6" t="str">
        <f>VLOOKUP($B22,'[1]leden'!$A$2:$E$178,2)</f>
        <v>Van Camp</v>
      </c>
      <c r="D22" s="6" t="str">
        <f>VLOOKUP($B22,'[1]leden'!$A$2:$E$178,3)</f>
        <v>Hugo</v>
      </c>
      <c r="E22" s="6" t="str">
        <f>VLOOKUP($B22,'[1]leden'!$A$2:$E$178,4)</f>
        <v>H70</v>
      </c>
      <c r="F22" s="6" t="str">
        <f>VLOOKUP($B22,'[1]leden'!$A$2:$E$178,5)</f>
        <v>SODIPA</v>
      </c>
      <c r="G22" s="12" t="s">
        <v>22</v>
      </c>
    </row>
    <row r="23" spans="1:7" ht="12.75">
      <c r="A23" s="9">
        <v>4</v>
      </c>
      <c r="B23" s="12">
        <v>412</v>
      </c>
      <c r="C23" s="6" t="str">
        <f>VLOOKUP($B23,'[1]leden'!$A$2:$E$178,2)</f>
        <v>Bos</v>
      </c>
      <c r="D23" s="6" t="str">
        <f>VLOOKUP($B23,'[1]leden'!$A$2:$E$178,3)</f>
        <v>Jos</v>
      </c>
      <c r="E23" s="6" t="str">
        <f>VLOOKUP($B23,'[1]leden'!$A$2:$E$178,4)</f>
        <v>H75</v>
      </c>
      <c r="F23" s="6" t="str">
        <f>VLOOKUP($B23,'[1]leden'!$A$2:$E$178,5)</f>
        <v>BELL</v>
      </c>
      <c r="G23" s="12" t="s">
        <v>23</v>
      </c>
    </row>
    <row r="24" spans="1:7" ht="12.75">
      <c r="A24" s="9">
        <v>5</v>
      </c>
      <c r="B24" s="12">
        <v>927</v>
      </c>
      <c r="C24" s="6" t="str">
        <f>VLOOKUP($B24,'[1]leden'!$A$2:$E$178,2)</f>
        <v>Van Deuren</v>
      </c>
      <c r="D24" s="6" t="str">
        <f>VLOOKUP($B24,'[1]leden'!$A$2:$E$178,3)</f>
        <v>Albert</v>
      </c>
      <c r="E24" s="6" t="str">
        <f>VLOOKUP($B24,'[1]leden'!$A$2:$E$178,4)</f>
        <v>H70</v>
      </c>
      <c r="F24" s="6" t="str">
        <f>VLOOKUP($B24,'[1]leden'!$A$2:$E$178,5)</f>
        <v>KBC</v>
      </c>
      <c r="G24" s="12" t="s">
        <v>24</v>
      </c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13" t="s">
        <v>25</v>
      </c>
      <c r="B27" s="16"/>
      <c r="C27" s="6"/>
      <c r="D27" s="6"/>
      <c r="E27" s="6"/>
      <c r="F27" s="6"/>
      <c r="G27" s="7"/>
    </row>
    <row r="28" spans="1:7" ht="12.75">
      <c r="A28" s="8" t="s">
        <v>4</v>
      </c>
      <c r="B28" s="8" t="s">
        <v>5</v>
      </c>
      <c r="C28" s="8" t="s">
        <v>6</v>
      </c>
      <c r="D28" s="8" t="s">
        <v>7</v>
      </c>
      <c r="E28" s="8" t="s">
        <v>8</v>
      </c>
      <c r="F28" s="8" t="s">
        <v>9</v>
      </c>
      <c r="G28" s="8" t="s">
        <v>10</v>
      </c>
    </row>
    <row r="29" spans="1:7" ht="12.75">
      <c r="A29" s="9">
        <v>1</v>
      </c>
      <c r="B29" s="17">
        <v>376</v>
      </c>
      <c r="C29" s="18" t="str">
        <f>VLOOKUP($B29,'[1]leden'!$A$2:$E$178,2)</f>
        <v>Andries </v>
      </c>
      <c r="D29" s="18" t="str">
        <f>VLOOKUP($B29,'[1]leden'!$A$2:$E$178,3)</f>
        <v>Gerda</v>
      </c>
      <c r="E29" s="18" t="str">
        <f>VLOOKUP($B29,'[1]leden'!$A$2:$E$178,4)</f>
        <v>D55</v>
      </c>
      <c r="F29" s="18" t="str">
        <f>VLOOKUP($B29,'[1]leden'!$A$2:$E$178,5)</f>
        <v>BELFIUS/HARIBO</v>
      </c>
      <c r="G29" s="18" t="s">
        <v>26</v>
      </c>
    </row>
    <row r="30" spans="1:7" ht="12.75">
      <c r="A30" s="9">
        <v>2</v>
      </c>
      <c r="B30" s="17">
        <v>56</v>
      </c>
      <c r="C30" s="18" t="str">
        <f>VLOOKUP($B30,'[1]leden'!$A$2:$E$178,2)</f>
        <v>Mattheyses</v>
      </c>
      <c r="D30" s="18" t="str">
        <f>VLOOKUP($B30,'[1]leden'!$A$2:$E$178,3)</f>
        <v>Leentje</v>
      </c>
      <c r="E30" s="18" t="str">
        <f>VLOOKUP($B30,'[1]leden'!$A$2:$E$178,4)</f>
        <v>D60</v>
      </c>
      <c r="F30" s="18" t="str">
        <f>VLOOKUP($B30,'[1]leden'!$A$2:$E$178,5)</f>
        <v>SODIPA</v>
      </c>
      <c r="G30" s="18" t="s">
        <v>27</v>
      </c>
    </row>
    <row r="31" spans="1:7" ht="12.75">
      <c r="A31" s="9">
        <v>3</v>
      </c>
      <c r="B31" s="17">
        <v>79</v>
      </c>
      <c r="C31" s="18" t="str">
        <f>VLOOKUP($B31,'[1]leden'!$A$2:$E$178,2)</f>
        <v>Teunen</v>
      </c>
      <c r="D31" s="18" t="str">
        <f>VLOOKUP($B31,'[1]leden'!$A$2:$E$178,3)</f>
        <v>Maria</v>
      </c>
      <c r="E31" s="18" t="str">
        <f>VLOOKUP($B31,'[1]leden'!$A$2:$E$178,4)</f>
        <v>D80</v>
      </c>
      <c r="F31" s="18" t="str">
        <f>VLOOKUP($B31,'[1]leden'!$A$2:$E$178,5)</f>
        <v>BELL</v>
      </c>
      <c r="G31" s="18" t="s">
        <v>28</v>
      </c>
    </row>
    <row r="33" spans="1:7" ht="12.75">
      <c r="A33" s="19" t="s">
        <v>29</v>
      </c>
      <c r="B33" s="6"/>
      <c r="C33" s="6"/>
      <c r="D33" s="6"/>
      <c r="E33" s="6"/>
      <c r="F33" s="6"/>
      <c r="G33" s="7"/>
    </row>
    <row r="34" spans="1:7" ht="12.75">
      <c r="A34" s="8" t="s">
        <v>4</v>
      </c>
      <c r="B34" s="8" t="s">
        <v>5</v>
      </c>
      <c r="C34" s="8" t="s">
        <v>6</v>
      </c>
      <c r="D34" s="8" t="s">
        <v>7</v>
      </c>
      <c r="E34" s="8" t="s">
        <v>8</v>
      </c>
      <c r="F34" s="8" t="s">
        <v>9</v>
      </c>
      <c r="G34" s="8" t="s">
        <v>10</v>
      </c>
    </row>
    <row r="35" spans="1:7" ht="12.75">
      <c r="A35" s="9">
        <v>1</v>
      </c>
      <c r="B35" s="20">
        <v>427</v>
      </c>
      <c r="C35" s="21" t="str">
        <f>VLOOKUP($B35,'[1]leden'!$A$2:$E$178,2)</f>
        <v>Van Acker</v>
      </c>
      <c r="D35" s="21" t="str">
        <f>VLOOKUP($B35,'[1]leden'!$A$2:$E$178,3)</f>
        <v>Tony</v>
      </c>
      <c r="E35" s="21" t="str">
        <f>VLOOKUP($B35,'[1]leden'!$A$2:$E$178,4)</f>
        <v>H70</v>
      </c>
      <c r="F35" s="21" t="str">
        <f>VLOOKUP($B35,'[1]leden'!$A$2:$E$178,5)</f>
        <v>TOL</v>
      </c>
      <c r="G35" s="21" t="s">
        <v>30</v>
      </c>
    </row>
    <row r="36" spans="1:7" ht="12.75">
      <c r="A36" s="9">
        <v>2</v>
      </c>
      <c r="B36" s="17">
        <v>630</v>
      </c>
      <c r="C36" s="18" t="str">
        <f>VLOOKUP($B36,'[1]leden'!$A$2:$E$178,2)</f>
        <v>Mesens</v>
      </c>
      <c r="D36" s="18" t="str">
        <f>VLOOKUP($B36,'[1]leden'!$A$2:$E$178,3)</f>
        <v>Dirk</v>
      </c>
      <c r="E36" s="18" t="str">
        <f>VLOOKUP($B36,'[1]leden'!$A$2:$E$178,4)</f>
        <v>H60</v>
      </c>
      <c r="F36" s="18" t="str">
        <f>VLOOKUP($B36,'[1]leden'!$A$2:$E$178,5)</f>
        <v>SODIPA</v>
      </c>
      <c r="G36" s="18" t="s">
        <v>31</v>
      </c>
    </row>
    <row r="37" spans="1:7" ht="12.75">
      <c r="A37" s="9">
        <v>3</v>
      </c>
      <c r="B37" s="17">
        <v>450</v>
      </c>
      <c r="C37" s="18" t="str">
        <f>VLOOKUP($B37,'[1]leden'!$A$2:$E$178,2)</f>
        <v>Vanleene</v>
      </c>
      <c r="D37" s="18" t="str">
        <f>VLOOKUP($B37,'[1]leden'!$A$2:$E$178,3)</f>
        <v>Dirk</v>
      </c>
      <c r="E37" s="18" t="str">
        <f>VLOOKUP($B37,'[1]leden'!$A$2:$E$178,4)</f>
        <v>H65</v>
      </c>
      <c r="F37" s="18" t="str">
        <f>VLOOKUP($B37,'[1]leden'!$A$2:$E$178,5)</f>
        <v>TOL</v>
      </c>
      <c r="G37" s="18" t="s">
        <v>32</v>
      </c>
    </row>
    <row r="38" spans="1:7" ht="12.75">
      <c r="A38" s="9">
        <v>4</v>
      </c>
      <c r="B38" s="17">
        <v>405</v>
      </c>
      <c r="C38" s="18" t="str">
        <f>VLOOKUP($B38,'[1]leden'!$A$2:$E$178,2)</f>
        <v>Daniëls</v>
      </c>
      <c r="D38" s="18" t="str">
        <f>VLOOKUP($B38,'[1]leden'!$A$2:$E$178,3)</f>
        <v>Ronny</v>
      </c>
      <c r="E38" s="18" t="str">
        <f>VLOOKUP($B38,'[1]leden'!$A$2:$E$178,4)</f>
        <v>H65</v>
      </c>
      <c r="F38" s="18" t="str">
        <f>VLOOKUP($B38,'[1]leden'!$A$2:$E$178,5)</f>
        <v>BELFIUS/HARIBO</v>
      </c>
      <c r="G38" s="18" t="s">
        <v>27</v>
      </c>
    </row>
    <row r="39" spans="1:7" ht="12.75">
      <c r="A39" s="9">
        <v>5</v>
      </c>
      <c r="B39" s="9">
        <v>700</v>
      </c>
      <c r="C39" s="9" t="str">
        <f>VLOOKUP($B39,'[1]leden'!$A$2:$E$178,2)</f>
        <v>De Roeck</v>
      </c>
      <c r="D39" s="9" t="str">
        <f>VLOOKUP($B39,'[1]leden'!$A$2:$E$178,3)</f>
        <v>Robert</v>
      </c>
      <c r="E39" s="9" t="str">
        <f>VLOOKUP($B39,'[1]leden'!$A$2:$E$178,4)</f>
        <v>H70</v>
      </c>
      <c r="F39" s="9" t="str">
        <f>VLOOKUP($B39,'[1]leden'!$A$2:$E$178,5)</f>
        <v>BELL</v>
      </c>
      <c r="G39" s="9" t="s">
        <v>33</v>
      </c>
    </row>
    <row r="40" spans="1:7" ht="12.75">
      <c r="A40" s="9">
        <v>6</v>
      </c>
      <c r="B40" s="17">
        <v>496</v>
      </c>
      <c r="C40" s="18" t="str">
        <f>VLOOKUP($B40,'[1]leden'!$A$2:$E$178,2)</f>
        <v>Florus</v>
      </c>
      <c r="D40" s="18" t="str">
        <f>VLOOKUP($B40,'[1]leden'!$A$2:$E$178,3)</f>
        <v>Willy</v>
      </c>
      <c r="E40" s="18" t="str">
        <f>VLOOKUP($B40,'[1]leden'!$A$2:$E$178,4)</f>
        <v>H85</v>
      </c>
      <c r="F40" s="18" t="str">
        <f>VLOOKUP($B40,'[1]leden'!$A$2:$E$178,5)</f>
        <v>BELL</v>
      </c>
      <c r="G40" s="18" t="s">
        <v>34</v>
      </c>
    </row>
    <row r="41" spans="1:7" ht="12.75">
      <c r="A41" s="9">
        <v>7</v>
      </c>
      <c r="B41" s="17">
        <v>497</v>
      </c>
      <c r="C41" s="18" t="str">
        <f>VLOOKUP($B41,'[1]leden'!$A$2:$E$178,2)</f>
        <v>Gysbergs</v>
      </c>
      <c r="D41" s="18" t="str">
        <f>VLOOKUP($B41,'[1]leden'!$A$2:$E$178,3)</f>
        <v>Leopold</v>
      </c>
      <c r="E41" s="18" t="str">
        <f>VLOOKUP($B41,'[1]leden'!$A$2:$E$178,4)</f>
        <v>H80</v>
      </c>
      <c r="F41" s="18" t="str">
        <f>VLOOKUP($B41,'[1]leden'!$A$2:$E$178,5)</f>
        <v>BELL</v>
      </c>
      <c r="G41" s="18" t="s">
        <v>35</v>
      </c>
    </row>
    <row r="42" spans="1:7" ht="12.75">
      <c r="A42" s="9"/>
      <c r="B42" s="9"/>
      <c r="C42" s="9"/>
      <c r="D42" s="9"/>
      <c r="E42" s="9"/>
      <c r="F42" s="9"/>
      <c r="G42" s="9"/>
    </row>
    <row r="44" ht="12.75">
      <c r="A44" s="13" t="s">
        <v>36</v>
      </c>
    </row>
    <row r="45" spans="1:7" ht="12.75">
      <c r="A45" s="15" t="s">
        <v>4</v>
      </c>
      <c r="B45" s="15" t="s">
        <v>5</v>
      </c>
      <c r="C45" s="15" t="s">
        <v>6</v>
      </c>
      <c r="D45" s="15" t="s">
        <v>7</v>
      </c>
      <c r="E45" s="15" t="s">
        <v>8</v>
      </c>
      <c r="F45" s="15" t="s">
        <v>9</v>
      </c>
      <c r="G45" s="15" t="s">
        <v>10</v>
      </c>
    </row>
    <row r="46" spans="1:7" ht="12.75">
      <c r="A46" s="9">
        <v>1</v>
      </c>
      <c r="B46" s="17">
        <v>56</v>
      </c>
      <c r="C46" s="18" t="str">
        <f>VLOOKUP($B46,'[1]leden'!$A$2:$E$178,2)</f>
        <v>Mattheyses</v>
      </c>
      <c r="D46" s="18" t="str">
        <f>VLOOKUP($B46,'[1]leden'!$A$2:$E$178,3)</f>
        <v>Leentje</v>
      </c>
      <c r="E46" s="18" t="str">
        <f>VLOOKUP($B46,'[1]leden'!$A$2:$E$178,4)</f>
        <v>D60</v>
      </c>
      <c r="F46" s="18" t="str">
        <f>VLOOKUP($B46,'[1]leden'!$A$2:$E$178,5)</f>
        <v>SODIPA</v>
      </c>
      <c r="G46" s="22" t="s">
        <v>37</v>
      </c>
    </row>
    <row r="48" spans="1:7" ht="12.75">
      <c r="A48" s="13" t="s">
        <v>38</v>
      </c>
      <c r="B48" s="13"/>
      <c r="C48" s="23"/>
      <c r="D48" s="23"/>
      <c r="E48" s="23"/>
      <c r="F48" s="23"/>
      <c r="G48" s="23"/>
    </row>
    <row r="49" spans="1:7" ht="12.75">
      <c r="A49" s="15" t="s">
        <v>4</v>
      </c>
      <c r="B49" s="15" t="s">
        <v>5</v>
      </c>
      <c r="C49" s="15" t="s">
        <v>6</v>
      </c>
      <c r="D49" s="15" t="s">
        <v>7</v>
      </c>
      <c r="E49" s="15" t="s">
        <v>8</v>
      </c>
      <c r="F49" s="15" t="s">
        <v>9</v>
      </c>
      <c r="G49" s="15" t="s">
        <v>10</v>
      </c>
    </row>
    <row r="50" spans="1:7" ht="12.75">
      <c r="A50" s="9">
        <v>1</v>
      </c>
      <c r="B50" s="17">
        <v>450</v>
      </c>
      <c r="C50" s="18" t="str">
        <f>VLOOKUP($B50,'[1]leden'!$A$2:$E$178,2)</f>
        <v>Vanleene</v>
      </c>
      <c r="D50" s="18" t="str">
        <f>VLOOKUP($B50,'[1]leden'!$A$2:$E$178,3)</f>
        <v>Dirk</v>
      </c>
      <c r="E50" s="18" t="str">
        <f>VLOOKUP($B50,'[1]leden'!$A$2:$E$178,4)</f>
        <v>H65</v>
      </c>
      <c r="F50" s="18" t="str">
        <f>VLOOKUP($B50,'[1]leden'!$A$2:$E$178,5)</f>
        <v>TOL</v>
      </c>
      <c r="G50" s="22" t="s">
        <v>39</v>
      </c>
    </row>
    <row r="51" spans="1:7" ht="12.75">
      <c r="A51" s="9">
        <v>2</v>
      </c>
      <c r="B51" s="17">
        <v>682</v>
      </c>
      <c r="C51" s="18" t="str">
        <f>VLOOKUP($B51,'[1]leden'!$A$2:$E$178,2)</f>
        <v>Tijskens</v>
      </c>
      <c r="D51" s="18" t="str">
        <f>VLOOKUP($B51,'[1]leden'!$A$2:$E$178,3)</f>
        <v>Wannes</v>
      </c>
      <c r="E51" s="18" t="str">
        <f>VLOOKUP($B51,'[1]leden'!$A$2:$E$178,4)</f>
        <v>H65</v>
      </c>
      <c r="F51" s="18" t="str">
        <f>VLOOKUP($B51,'[1]leden'!$A$2:$E$178,5)</f>
        <v>SODIPA</v>
      </c>
      <c r="G51" s="22" t="s">
        <v>40</v>
      </c>
    </row>
    <row r="52" spans="1:7" ht="12.75">
      <c r="A52" s="9">
        <v>3</v>
      </c>
      <c r="B52" s="17">
        <v>645</v>
      </c>
      <c r="C52" s="18" t="str">
        <f>VLOOKUP($B52,'[1]leden'!$A$2:$E$178,2)</f>
        <v>Janssens</v>
      </c>
      <c r="D52" s="18" t="str">
        <f>VLOOKUP($B52,'[1]leden'!$A$2:$E$178,3)</f>
        <v>Jacky</v>
      </c>
      <c r="E52" s="18" t="str">
        <f>VLOOKUP($B52,'[1]leden'!$A$2:$E$178,4)</f>
        <v>H70</v>
      </c>
      <c r="F52" s="18" t="str">
        <f>VLOOKUP($B52,'[1]leden'!$A$2:$E$178,5)</f>
        <v>SODIPA</v>
      </c>
      <c r="G52" s="22" t="s">
        <v>41</v>
      </c>
    </row>
    <row r="53" spans="1:7" ht="12.75">
      <c r="A53" s="9"/>
      <c r="B53" s="12"/>
      <c r="C53" s="6"/>
      <c r="D53" s="6"/>
      <c r="E53" s="6"/>
      <c r="F53" s="6"/>
      <c r="G53" s="12"/>
    </row>
    <row r="54" spans="1:7" ht="12.75">
      <c r="A54" s="9"/>
      <c r="B54" s="9"/>
      <c r="C54" s="9"/>
      <c r="D54" s="9"/>
      <c r="E54" s="9"/>
      <c r="F54" s="9"/>
      <c r="G54" s="9"/>
    </row>
    <row r="55" ht="12.75">
      <c r="A55" s="13" t="s">
        <v>42</v>
      </c>
    </row>
    <row r="56" spans="1:7" ht="12.75">
      <c r="A56" s="15" t="s">
        <v>4</v>
      </c>
      <c r="B56" s="15" t="s">
        <v>5</v>
      </c>
      <c r="C56" s="15" t="s">
        <v>6</v>
      </c>
      <c r="D56" s="15" t="s">
        <v>7</v>
      </c>
      <c r="E56" s="15" t="s">
        <v>8</v>
      </c>
      <c r="F56" s="15" t="s">
        <v>9</v>
      </c>
      <c r="G56" s="15" t="s">
        <v>10</v>
      </c>
    </row>
    <row r="57" spans="1:7" ht="12.75">
      <c r="A57" s="9">
        <v>1</v>
      </c>
      <c r="B57" s="17">
        <v>56</v>
      </c>
      <c r="C57" s="18" t="str">
        <f>VLOOKUP($B57,'[1]leden'!$A$2:$E$178,2)</f>
        <v>Mattheyses</v>
      </c>
      <c r="D57" s="18" t="str">
        <f>VLOOKUP($B57,'[1]leden'!$A$2:$E$178,3)</f>
        <v>Leentje</v>
      </c>
      <c r="E57" s="18" t="str">
        <f>VLOOKUP($B57,'[1]leden'!$A$2:$E$178,4)</f>
        <v>D60</v>
      </c>
      <c r="F57" s="18" t="str">
        <f>VLOOKUP($B57,'[1]leden'!$A$2:$E$178,5)</f>
        <v>SODIPA</v>
      </c>
      <c r="G57" s="22" t="s">
        <v>43</v>
      </c>
    </row>
    <row r="58" spans="1:7" ht="12.75">
      <c r="A58" s="9">
        <v>2</v>
      </c>
      <c r="B58" s="17">
        <v>55</v>
      </c>
      <c r="C58" s="18" t="str">
        <f>VLOOKUP($B58,'[1]leden'!$A$2:$E$178,2)</f>
        <v>Verrept</v>
      </c>
      <c r="D58" s="18" t="str">
        <f>VLOOKUP($B58,'[1]leden'!$A$2:$E$178,3)</f>
        <v>Vera</v>
      </c>
      <c r="E58" s="18" t="str">
        <f>VLOOKUP($B58,'[1]leden'!$A$2:$E$178,4)</f>
        <v>D60</v>
      </c>
      <c r="F58" s="18" t="str">
        <f>VLOOKUP($B58,'[1]leden'!$A$2:$E$178,5)</f>
        <v>SODIPA</v>
      </c>
      <c r="G58" s="22" t="s">
        <v>44</v>
      </c>
    </row>
    <row r="59" spans="1:7" ht="12.75">
      <c r="A59" s="9"/>
      <c r="B59" s="12"/>
      <c r="C59" s="6"/>
      <c r="D59" s="6"/>
      <c r="E59" s="6"/>
      <c r="F59" s="6"/>
      <c r="G59" s="12"/>
    </row>
    <row r="60" spans="1:7" ht="12.75">
      <c r="A60" s="5" t="s">
        <v>45</v>
      </c>
      <c r="B60" s="6"/>
      <c r="C60" s="6"/>
      <c r="D60" s="6"/>
      <c r="E60" s="6"/>
      <c r="F60" s="6"/>
      <c r="G60" s="7"/>
    </row>
    <row r="61" spans="1:7" ht="12.75">
      <c r="A61" s="8" t="s">
        <v>4</v>
      </c>
      <c r="B61" s="8" t="s">
        <v>5</v>
      </c>
      <c r="C61" s="8" t="s">
        <v>6</v>
      </c>
      <c r="D61" s="8" t="s">
        <v>7</v>
      </c>
      <c r="E61" s="8" t="s">
        <v>8</v>
      </c>
      <c r="F61" s="8" t="s">
        <v>9</v>
      </c>
      <c r="G61" s="8" t="s">
        <v>10</v>
      </c>
    </row>
    <row r="62" spans="1:7" ht="12.75">
      <c r="A62" s="9">
        <v>1</v>
      </c>
      <c r="B62" s="20">
        <v>283</v>
      </c>
      <c r="C62" s="21" t="str">
        <f>VLOOKUP($B62,'[1]leden'!$A$2:$E$178,2)</f>
        <v>Van de Vreken</v>
      </c>
      <c r="D62" s="21" t="str">
        <f>VLOOKUP($B62,'[1]leden'!$A$2:$E$178,3)</f>
        <v> Luc</v>
      </c>
      <c r="E62" s="21" t="str">
        <f>VLOOKUP($B62,'[1]leden'!$A$2:$E$178,4)</f>
        <v>H55</v>
      </c>
      <c r="F62" s="21" t="str">
        <f>VLOOKUP($B62,'[1]leden'!$A$2:$E$178,5)</f>
        <v>BELFIUS/HARIBO</v>
      </c>
      <c r="G62" s="24" t="s">
        <v>46</v>
      </c>
    </row>
    <row r="63" spans="1:7" ht="12.75">
      <c r="A63" s="9">
        <v>2</v>
      </c>
      <c r="B63" s="17">
        <v>482</v>
      </c>
      <c r="C63" s="18" t="str">
        <f>VLOOKUP($B63,'[1]leden'!$A$2:$E$178,2)</f>
        <v>Oomen</v>
      </c>
      <c r="D63" s="18" t="str">
        <f>VLOOKUP($B63,'[1]leden'!$A$2:$E$178,3)</f>
        <v>Eddy</v>
      </c>
      <c r="E63" s="18" t="str">
        <f>VLOOKUP($B63,'[1]leden'!$A$2:$E$178,4)</f>
        <v>H65</v>
      </c>
      <c r="F63" s="18" t="str">
        <f>VLOOKUP($B63,'[1]leden'!$A$2:$E$178,5)</f>
        <v>SODIPA</v>
      </c>
      <c r="G63" s="22" t="s">
        <v>47</v>
      </c>
    </row>
    <row r="64" spans="1:7" ht="12.75">
      <c r="A64" s="9">
        <v>3</v>
      </c>
      <c r="B64" s="17">
        <v>423</v>
      </c>
      <c r="C64" s="18" t="str">
        <f>VLOOKUP($B64,'[1]leden'!$A$2:$E$178,2)</f>
        <v>Van Camp</v>
      </c>
      <c r="D64" s="18" t="str">
        <f>VLOOKUP($B64,'[1]leden'!$A$2:$E$178,3)</f>
        <v>Hugo</v>
      </c>
      <c r="E64" s="18" t="str">
        <f>VLOOKUP($B64,'[1]leden'!$A$2:$E$178,4)</f>
        <v>H70</v>
      </c>
      <c r="F64" s="18" t="str">
        <f>VLOOKUP($B64,'[1]leden'!$A$2:$E$178,5)</f>
        <v>SODIPA</v>
      </c>
      <c r="G64" s="22" t="s">
        <v>48</v>
      </c>
    </row>
    <row r="65" spans="1:7" ht="12.75">
      <c r="A65" s="9">
        <v>4</v>
      </c>
      <c r="B65" s="17">
        <v>427</v>
      </c>
      <c r="C65" s="18" t="str">
        <f>VLOOKUP($B65,'[1]leden'!$A$2:$E$178,2)</f>
        <v>Van Acker</v>
      </c>
      <c r="D65" s="18" t="str">
        <f>VLOOKUP($B65,'[1]leden'!$A$2:$E$178,3)</f>
        <v>Tony</v>
      </c>
      <c r="E65" s="18" t="str">
        <f>VLOOKUP($B65,'[1]leden'!$A$2:$E$178,4)</f>
        <v>H70</v>
      </c>
      <c r="F65" s="18" t="str">
        <f>VLOOKUP($B65,'[1]leden'!$A$2:$E$178,5)</f>
        <v>TOL</v>
      </c>
      <c r="G65" s="22" t="s">
        <v>49</v>
      </c>
    </row>
    <row r="66" spans="1:7" ht="12.75">
      <c r="A66" s="9">
        <v>5</v>
      </c>
      <c r="B66" s="17">
        <v>682</v>
      </c>
      <c r="C66" s="18" t="str">
        <f>VLOOKUP($B66,'[1]leden'!$A$2:$E$178,2)</f>
        <v>Tijskens</v>
      </c>
      <c r="D66" s="18" t="str">
        <f>VLOOKUP($B66,'[1]leden'!$A$2:$E$178,3)</f>
        <v>Wannes</v>
      </c>
      <c r="E66" s="18" t="str">
        <f>VLOOKUP($B66,'[1]leden'!$A$2:$E$178,4)</f>
        <v>H65</v>
      </c>
      <c r="F66" s="18" t="str">
        <f>VLOOKUP($B66,'[1]leden'!$A$2:$E$178,5)</f>
        <v>SODIPA</v>
      </c>
      <c r="G66" s="22" t="s">
        <v>50</v>
      </c>
    </row>
    <row r="67" spans="1:7" ht="12.75">
      <c r="A67" s="9">
        <v>6</v>
      </c>
      <c r="B67" s="17">
        <v>412</v>
      </c>
      <c r="C67" s="18" t="str">
        <f>VLOOKUP($B67,'[1]leden'!$A$2:$E$178,2)</f>
        <v>Bos</v>
      </c>
      <c r="D67" s="18" t="str">
        <f>VLOOKUP($B67,'[1]leden'!$A$2:$E$178,3)</f>
        <v>Jos</v>
      </c>
      <c r="E67" s="18" t="str">
        <f>VLOOKUP($B67,'[1]leden'!$A$2:$E$178,4)</f>
        <v>H75</v>
      </c>
      <c r="F67" s="18" t="str">
        <f>VLOOKUP($B67,'[1]leden'!$A$2:$E$178,5)</f>
        <v>BELL</v>
      </c>
      <c r="G67" s="22" t="s">
        <v>51</v>
      </c>
    </row>
    <row r="68" ht="12.75">
      <c r="A68" s="9"/>
    </row>
    <row r="69" ht="12.75">
      <c r="A69" s="9"/>
    </row>
    <row r="70" ht="12.75">
      <c r="A70" s="13" t="s">
        <v>52</v>
      </c>
    </row>
    <row r="71" spans="1:7" ht="12.75">
      <c r="A71" s="15" t="s">
        <v>4</v>
      </c>
      <c r="B71" s="15" t="s">
        <v>5</v>
      </c>
      <c r="C71" s="15" t="s">
        <v>6</v>
      </c>
      <c r="D71" s="15" t="s">
        <v>7</v>
      </c>
      <c r="E71" s="15" t="s">
        <v>8</v>
      </c>
      <c r="F71" s="15" t="s">
        <v>9</v>
      </c>
      <c r="G71" s="15" t="s">
        <v>10</v>
      </c>
    </row>
    <row r="72" spans="1:7" ht="12.75">
      <c r="A72" s="9">
        <v>1</v>
      </c>
      <c r="B72" s="17">
        <v>376</v>
      </c>
      <c r="C72" s="18" t="str">
        <f>VLOOKUP($B72,'[1]leden'!$A$2:$E$178,2)</f>
        <v>Andries </v>
      </c>
      <c r="D72" s="18" t="str">
        <f>VLOOKUP($B72,'[1]leden'!$A$2:$E$178,3)</f>
        <v>Gerda</v>
      </c>
      <c r="E72" s="18" t="str">
        <f>VLOOKUP($B72,'[1]leden'!$A$2:$E$178,4)</f>
        <v>D55</v>
      </c>
      <c r="F72" s="18" t="str">
        <f>VLOOKUP($B72,'[1]leden'!$A$2:$E$178,5)</f>
        <v>BELFIUS/HARIBO</v>
      </c>
      <c r="G72" s="18" t="s">
        <v>53</v>
      </c>
    </row>
    <row r="73" spans="1:7" ht="12.75">
      <c r="A73" s="9">
        <v>2</v>
      </c>
      <c r="B73" s="17">
        <v>79</v>
      </c>
      <c r="C73" s="18" t="str">
        <f>VLOOKUP($B73,'[1]leden'!$A$2:$E$178,2)</f>
        <v>Teunen</v>
      </c>
      <c r="D73" s="18" t="str">
        <f>VLOOKUP($B73,'[1]leden'!$A$2:$E$178,3)</f>
        <v>Maria</v>
      </c>
      <c r="E73" s="18" t="str">
        <f>VLOOKUP($B73,'[1]leden'!$A$2:$E$178,4)</f>
        <v>D80</v>
      </c>
      <c r="F73" s="18" t="str">
        <f>VLOOKUP($B73,'[1]leden'!$A$2:$E$178,5)</f>
        <v>BELL</v>
      </c>
      <c r="G73" s="18" t="s">
        <v>54</v>
      </c>
    </row>
    <row r="74" spans="1:7" ht="12.75">
      <c r="A74" s="9"/>
      <c r="B74" s="12"/>
      <c r="C74" s="6"/>
      <c r="D74" s="6"/>
      <c r="E74" s="6"/>
      <c r="F74" s="6"/>
      <c r="G74" s="12"/>
    </row>
    <row r="75" spans="1:2" ht="12.75">
      <c r="A75" s="13" t="s">
        <v>55</v>
      </c>
      <c r="B75" s="13"/>
    </row>
    <row r="76" spans="1:7" ht="12.75">
      <c r="A76" s="25" t="s">
        <v>4</v>
      </c>
      <c r="B76" s="25" t="s">
        <v>5</v>
      </c>
      <c r="C76" s="25" t="s">
        <v>6</v>
      </c>
      <c r="D76" s="25" t="s">
        <v>7</v>
      </c>
      <c r="E76" s="25" t="s">
        <v>8</v>
      </c>
      <c r="F76" s="25" t="s">
        <v>9</v>
      </c>
      <c r="G76" s="25" t="s">
        <v>10</v>
      </c>
    </row>
    <row r="77" spans="1:7" ht="12.75">
      <c r="A77" s="9">
        <v>1</v>
      </c>
      <c r="B77" s="20">
        <v>630</v>
      </c>
      <c r="C77" s="21" t="str">
        <f>VLOOKUP($B77,'[1]leden'!$A$2:$E$178,2)</f>
        <v>Mesens</v>
      </c>
      <c r="D77" s="21" t="str">
        <f>VLOOKUP($B77,'[1]leden'!$A$2:$E$178,3)</f>
        <v>Dirk</v>
      </c>
      <c r="E77" s="21" t="str">
        <f>VLOOKUP($B77,'[1]leden'!$A$2:$E$178,4)</f>
        <v>H60</v>
      </c>
      <c r="F77" s="21" t="str">
        <f>VLOOKUP($B77,'[1]leden'!$A$2:$E$178,5)</f>
        <v>SODIPA</v>
      </c>
      <c r="G77" s="21" t="s">
        <v>56</v>
      </c>
    </row>
    <row r="78" spans="1:7" ht="12.75">
      <c r="A78" s="9">
        <v>2</v>
      </c>
      <c r="B78" s="17">
        <v>283</v>
      </c>
      <c r="C78" s="18" t="str">
        <f>VLOOKUP($B78,'[1]leden'!$A$2:$E$178,2)</f>
        <v>Van de Vreken</v>
      </c>
      <c r="D78" s="18" t="str">
        <f>VLOOKUP($B78,'[1]leden'!$A$2:$E$178,3)</f>
        <v> Luc</v>
      </c>
      <c r="E78" s="18" t="str">
        <f>VLOOKUP($B78,'[1]leden'!$A$2:$E$178,4)</f>
        <v>H55</v>
      </c>
      <c r="F78" s="18" t="str">
        <f>VLOOKUP($B78,'[1]leden'!$A$2:$E$178,5)</f>
        <v>BELFIUS/HARIBO</v>
      </c>
      <c r="G78" s="18" t="s">
        <v>57</v>
      </c>
    </row>
    <row r="79" spans="1:7" ht="12.75">
      <c r="A79" s="9">
        <v>3</v>
      </c>
      <c r="B79" s="17">
        <v>405</v>
      </c>
      <c r="C79" s="18" t="str">
        <f>VLOOKUP($B79,'[1]leden'!$A$2:$E$178,2)</f>
        <v>Daniëls</v>
      </c>
      <c r="D79" s="18" t="str">
        <f>VLOOKUP($B79,'[1]leden'!$A$2:$E$178,3)</f>
        <v>Ronny</v>
      </c>
      <c r="E79" s="18" t="str">
        <f>VLOOKUP($B79,'[1]leden'!$A$2:$E$178,4)</f>
        <v>H65</v>
      </c>
      <c r="F79" s="18" t="str">
        <f>VLOOKUP($B79,'[1]leden'!$A$2:$E$178,5)</f>
        <v>BELFIUS/HARIBO</v>
      </c>
      <c r="G79" s="18" t="s">
        <v>58</v>
      </c>
    </row>
    <row r="80" spans="1:7" ht="12.75">
      <c r="A80" s="9">
        <v>4</v>
      </c>
      <c r="B80" s="17">
        <v>700</v>
      </c>
      <c r="C80" s="18" t="str">
        <f>VLOOKUP($B80,'[1]leden'!$A$2:$E$178,2)</f>
        <v>De Roeck</v>
      </c>
      <c r="D80" s="18" t="str">
        <f>VLOOKUP($B80,'[1]leden'!$A$2:$E$178,3)</f>
        <v>Robert</v>
      </c>
      <c r="E80" s="18" t="str">
        <f>VLOOKUP($B80,'[1]leden'!$A$2:$E$178,4)</f>
        <v>H70</v>
      </c>
      <c r="F80" s="18" t="str">
        <f>VLOOKUP($B80,'[1]leden'!$A$2:$E$178,5)</f>
        <v>BELL</v>
      </c>
      <c r="G80" s="18" t="s">
        <v>59</v>
      </c>
    </row>
    <row r="81" spans="1:7" ht="12.75">
      <c r="A81" s="9">
        <v>5</v>
      </c>
      <c r="B81" s="17">
        <v>496</v>
      </c>
      <c r="C81" s="18" t="str">
        <f>VLOOKUP($B81,'[1]leden'!$A$2:$E$178,2)</f>
        <v>Florus</v>
      </c>
      <c r="D81" s="18" t="str">
        <f>VLOOKUP($B81,'[1]leden'!$A$2:$E$178,3)</f>
        <v>Willy</v>
      </c>
      <c r="E81" s="18" t="str">
        <f>VLOOKUP($B81,'[1]leden'!$A$2:$E$178,4)</f>
        <v>H85</v>
      </c>
      <c r="F81" s="18" t="str">
        <f>VLOOKUP($B81,'[1]leden'!$A$2:$E$178,5)</f>
        <v>BELL</v>
      </c>
      <c r="G81" s="18" t="s">
        <v>60</v>
      </c>
    </row>
    <row r="82" spans="1:7" ht="12.75">
      <c r="A82" s="9">
        <v>6</v>
      </c>
      <c r="B82" s="17">
        <v>497</v>
      </c>
      <c r="C82" s="18" t="str">
        <f>VLOOKUP($B82,'[1]leden'!$A$2:$E$178,2)</f>
        <v>Gysbergs</v>
      </c>
      <c r="D82" s="18" t="str">
        <f>VLOOKUP($B82,'[1]leden'!$A$2:$E$178,3)</f>
        <v>Leopold</v>
      </c>
      <c r="E82" s="18" t="str">
        <f>VLOOKUP($B82,'[1]leden'!$A$2:$E$178,4)</f>
        <v>H80</v>
      </c>
      <c r="F82" s="18" t="str">
        <f>VLOOKUP($B82,'[1]leden'!$A$2:$E$178,5)</f>
        <v>BELL</v>
      </c>
      <c r="G82" s="18" t="s">
        <v>61</v>
      </c>
    </row>
    <row r="83" spans="1:7" ht="12.75">
      <c r="A83" s="9"/>
      <c r="B83" s="9"/>
      <c r="C83" s="9"/>
      <c r="D83" s="9"/>
      <c r="E83" s="9"/>
      <c r="F83" s="9"/>
      <c r="G83" s="9"/>
    </row>
    <row r="84" ht="12.75">
      <c r="A84" s="9"/>
    </row>
    <row r="85" ht="12.75">
      <c r="A85" s="13" t="s">
        <v>62</v>
      </c>
    </row>
    <row r="86" spans="1:7" ht="12.75">
      <c r="A86" s="15" t="s">
        <v>4</v>
      </c>
      <c r="B86" s="15" t="s">
        <v>5</v>
      </c>
      <c r="C86" s="15" t="s">
        <v>6</v>
      </c>
      <c r="D86" s="15" t="s">
        <v>7</v>
      </c>
      <c r="E86" s="15" t="s">
        <v>8</v>
      </c>
      <c r="F86" s="15" t="s">
        <v>9</v>
      </c>
      <c r="G86" s="15" t="s">
        <v>10</v>
      </c>
    </row>
    <row r="87" spans="1:7" ht="12.75">
      <c r="A87" s="9">
        <v>1</v>
      </c>
      <c r="B87" s="26">
        <v>55</v>
      </c>
      <c r="C87" s="27" t="str">
        <f>VLOOKUP($B87,'[1]leden'!$A$2:$E$178,2)</f>
        <v>Verrept</v>
      </c>
      <c r="D87" s="27" t="str">
        <f>VLOOKUP($B87,'[1]leden'!$A$2:$E$178,3)</f>
        <v>Vera</v>
      </c>
      <c r="E87" s="27" t="str">
        <f>VLOOKUP($B87,'[1]leden'!$A$2:$E$178,4)</f>
        <v>D60</v>
      </c>
      <c r="F87" s="27" t="str">
        <f>VLOOKUP($B87,'[1]leden'!$A$2:$E$178,5)</f>
        <v>SODIPA</v>
      </c>
      <c r="G87" s="22" t="s">
        <v>63</v>
      </c>
    </row>
    <row r="88" spans="1:7" ht="12.75">
      <c r="A88" s="9"/>
      <c r="B88" s="12"/>
      <c r="C88" s="6"/>
      <c r="D88" s="6"/>
      <c r="E88" s="6"/>
      <c r="F88" s="6"/>
      <c r="G88" s="12"/>
    </row>
    <row r="89" spans="1:7" ht="12.75">
      <c r="A89" s="13" t="s">
        <v>64</v>
      </c>
      <c r="B89" s="25" t="s">
        <v>5</v>
      </c>
      <c r="C89" s="25" t="s">
        <v>6</v>
      </c>
      <c r="D89" s="25" t="s">
        <v>7</v>
      </c>
      <c r="E89" s="25" t="s">
        <v>8</v>
      </c>
      <c r="F89" s="25" t="s">
        <v>9</v>
      </c>
      <c r="G89" s="25" t="s">
        <v>10</v>
      </c>
    </row>
    <row r="90" spans="1:7" ht="12.75">
      <c r="A90" s="9">
        <v>1</v>
      </c>
      <c r="B90" s="20">
        <v>283</v>
      </c>
      <c r="C90" s="21" t="str">
        <f>VLOOKUP($B90,'[1]leden'!$A$2:$E$178,2)</f>
        <v>Van de Vreken</v>
      </c>
      <c r="D90" s="21" t="str">
        <f>VLOOKUP($B90,'[1]leden'!$A$2:$E$178,3)</f>
        <v> Luc</v>
      </c>
      <c r="E90" s="21" t="str">
        <f>VLOOKUP($B90,'[1]leden'!$A$2:$E$178,4)</f>
        <v>H55</v>
      </c>
      <c r="F90" s="21" t="str">
        <f>VLOOKUP($B90,'[1]leden'!$A$2:$E$178,5)</f>
        <v>BELFIUS/HARIBO</v>
      </c>
      <c r="G90" s="24" t="s">
        <v>65</v>
      </c>
    </row>
    <row r="91" spans="1:7" ht="12.75">
      <c r="A91" s="9">
        <v>2</v>
      </c>
      <c r="B91" s="17">
        <v>482</v>
      </c>
      <c r="C91" s="18" t="str">
        <f>VLOOKUP($B91,'[1]leden'!$A$2:$E$178,2)</f>
        <v>Oomen</v>
      </c>
      <c r="D91" s="18" t="str">
        <f>VLOOKUP($B91,'[1]leden'!$A$2:$E$178,3)</f>
        <v>Eddy</v>
      </c>
      <c r="E91" s="18" t="str">
        <f>VLOOKUP($B91,'[1]leden'!$A$2:$E$178,4)</f>
        <v>H65</v>
      </c>
      <c r="F91" s="18" t="str">
        <f>VLOOKUP($B91,'[1]leden'!$A$2:$E$178,5)</f>
        <v>SODIPA</v>
      </c>
      <c r="G91" s="22" t="s">
        <v>66</v>
      </c>
    </row>
    <row r="92" spans="1:7" ht="12.75">
      <c r="A92" s="9">
        <v>3</v>
      </c>
      <c r="B92" s="17">
        <v>645</v>
      </c>
      <c r="C92" s="18" t="str">
        <f>VLOOKUP($B92,'[1]leden'!$A$2:$E$178,2)</f>
        <v>Janssens</v>
      </c>
      <c r="D92" s="18" t="str">
        <f>VLOOKUP($B92,'[1]leden'!$A$2:$E$178,3)</f>
        <v>Jacky</v>
      </c>
      <c r="E92" s="18" t="str">
        <f>VLOOKUP($B92,'[1]leden'!$A$2:$E$178,4)</f>
        <v>H70</v>
      </c>
      <c r="F92" s="18" t="str">
        <f>VLOOKUP($B92,'[1]leden'!$A$2:$E$178,5)</f>
        <v>SODIPA</v>
      </c>
      <c r="G92" s="22" t="s">
        <v>67</v>
      </c>
    </row>
    <row r="93" ht="12.75">
      <c r="A93" s="9"/>
    </row>
    <row r="94" spans="4:7" ht="12.75">
      <c r="D94" s="6"/>
      <c r="E94" s="6"/>
      <c r="F94" s="6"/>
      <c r="G94" s="12"/>
    </row>
    <row r="95" ht="12.75">
      <c r="A95" s="28" t="s">
        <v>68</v>
      </c>
    </row>
    <row r="96" spans="1:7" ht="12.75">
      <c r="A96" s="8" t="s">
        <v>4</v>
      </c>
      <c r="B96" s="8" t="s">
        <v>5</v>
      </c>
      <c r="C96" s="8" t="s">
        <v>6</v>
      </c>
      <c r="D96" s="8" t="s">
        <v>7</v>
      </c>
      <c r="E96" s="8" t="s">
        <v>8</v>
      </c>
      <c r="F96" s="8" t="s">
        <v>9</v>
      </c>
      <c r="G96" s="8" t="s">
        <v>10</v>
      </c>
    </row>
    <row r="97" spans="1:7" ht="12.75">
      <c r="A97" s="6">
        <v>1</v>
      </c>
      <c r="B97" s="12">
        <v>482</v>
      </c>
      <c r="C97" s="6" t="str">
        <f>VLOOKUP($B97,'[1]leden'!$A$2:$E$178,2)</f>
        <v>Oomen</v>
      </c>
      <c r="D97" s="6" t="str">
        <f>VLOOKUP($B97,'[1]leden'!$A$2:$E$178,3)</f>
        <v>Eddy</v>
      </c>
      <c r="E97" s="6" t="str">
        <f>VLOOKUP($B97,'[1]leden'!$A$2:$E$178,4)</f>
        <v>H65</v>
      </c>
      <c r="F97" s="6" t="str">
        <f>VLOOKUP($B97,'[1]leden'!$A$2:$E$178,5)</f>
        <v>SODIPA</v>
      </c>
      <c r="G97" s="29" t="s">
        <v>69</v>
      </c>
    </row>
    <row r="98" spans="1:7" ht="12.75">
      <c r="A98" s="6"/>
      <c r="B98" s="12">
        <v>682</v>
      </c>
      <c r="C98" s="6" t="str">
        <f>VLOOKUP($B98,'[1]leden'!$A$2:$E$178,2)</f>
        <v>Tijskens</v>
      </c>
      <c r="D98" s="6" t="str">
        <f>VLOOKUP($B98,'[1]leden'!$A$2:$E$178,3)</f>
        <v>Wannes</v>
      </c>
      <c r="E98" s="6" t="str">
        <f>VLOOKUP($B98,'[1]leden'!$A$2:$E$178,4)</f>
        <v>H65</v>
      </c>
      <c r="F98" s="6" t="str">
        <f>VLOOKUP($B98,'[1]leden'!$A$2:$E$178,5)</f>
        <v>SODIPA</v>
      </c>
      <c r="G98" s="11"/>
    </row>
    <row r="99" spans="1:7" ht="12.75">
      <c r="A99" s="6"/>
      <c r="B99" s="12">
        <v>423</v>
      </c>
      <c r="C99" s="6" t="str">
        <f>VLOOKUP($B99,'[1]leden'!$A$2:$E$178,2)</f>
        <v>Van Camp</v>
      </c>
      <c r="D99" s="6" t="str">
        <f>VLOOKUP($B99,'[1]leden'!$A$2:$E$178,3)</f>
        <v>Hugo</v>
      </c>
      <c r="E99" s="6" t="str">
        <f>VLOOKUP($B99,'[1]leden'!$A$2:$E$178,4)</f>
        <v>H70</v>
      </c>
      <c r="F99" s="6" t="str">
        <f>VLOOKUP($B99,'[1]leden'!$A$2:$E$178,5)</f>
        <v>SODIPA</v>
      </c>
      <c r="G99" s="11"/>
    </row>
    <row r="100" spans="1:7" ht="12.75">
      <c r="A100" s="6"/>
      <c r="B100" s="12">
        <v>56</v>
      </c>
      <c r="C100" s="6" t="str">
        <f>VLOOKUP($B100,'[1]leden'!$A$2:$E$178,2)</f>
        <v>Mattheyses</v>
      </c>
      <c r="D100" s="6" t="str">
        <f>VLOOKUP($B100,'[1]leden'!$A$2:$E$178,3)</f>
        <v>Leentje</v>
      </c>
      <c r="E100" s="6" t="str">
        <f>VLOOKUP($B100,'[1]leden'!$A$2:$E$178,4)</f>
        <v>D60</v>
      </c>
      <c r="F100" s="6" t="str">
        <f>VLOOKUP($B100,'[1]leden'!$A$2:$E$178,5)</f>
        <v>SODIPA</v>
      </c>
      <c r="G100" s="11"/>
    </row>
    <row r="101" spans="1:7" ht="12.75">
      <c r="A101" s="6">
        <v>2</v>
      </c>
      <c r="B101" s="12">
        <v>283</v>
      </c>
      <c r="C101" s="6" t="str">
        <f>VLOOKUP($B101,'[1]leden'!$A$2:$E$178,2)</f>
        <v>Van de Vreken</v>
      </c>
      <c r="D101" s="6" t="str">
        <f>VLOOKUP($B101,'[1]leden'!$A$2:$E$178,3)</f>
        <v> Luc</v>
      </c>
      <c r="E101" s="6" t="str">
        <f>VLOOKUP($B101,'[1]leden'!$A$2:$E$178,4)</f>
        <v>H55</v>
      </c>
      <c r="F101" s="6" t="str">
        <f>VLOOKUP($B101,'[1]leden'!$A$2:$E$178,5)</f>
        <v>BELFIUS/HARIBO</v>
      </c>
      <c r="G101" s="29" t="s">
        <v>70</v>
      </c>
    </row>
    <row r="102" spans="1:7" ht="12.75">
      <c r="A102" s="30"/>
      <c r="B102" s="12">
        <v>427</v>
      </c>
      <c r="C102" s="6" t="str">
        <f>VLOOKUP($B102,'[1]leden'!$A$2:$E$178,2)</f>
        <v>Van Acker</v>
      </c>
      <c r="D102" s="6" t="str">
        <f>VLOOKUP($B102,'[1]leden'!$A$2:$E$178,3)</f>
        <v>Tony</v>
      </c>
      <c r="E102" s="6" t="str">
        <f>VLOOKUP($B102,'[1]leden'!$A$2:$E$178,4)</f>
        <v>H70</v>
      </c>
      <c r="F102" s="6" t="str">
        <f>VLOOKUP($B102,'[1]leden'!$A$2:$E$178,5)</f>
        <v>TOL</v>
      </c>
      <c r="G102" s="11"/>
    </row>
    <row r="103" spans="1:7" ht="12.75">
      <c r="A103" s="29"/>
      <c r="B103" s="12">
        <v>412</v>
      </c>
      <c r="C103" s="6" t="str">
        <f>VLOOKUP($B103,'[1]leden'!$A$2:$E$178,2)</f>
        <v>Bos</v>
      </c>
      <c r="D103" s="6" t="str">
        <f>VLOOKUP($B103,'[1]leden'!$A$2:$E$178,3)</f>
        <v>Jos</v>
      </c>
      <c r="E103" s="6" t="str">
        <f>VLOOKUP($B103,'[1]leden'!$A$2:$E$178,4)</f>
        <v>H75</v>
      </c>
      <c r="F103" s="6" t="str">
        <f>VLOOKUP($B103,'[1]leden'!$A$2:$E$178,5)</f>
        <v>BELL</v>
      </c>
      <c r="G103" s="11"/>
    </row>
    <row r="104" spans="1:7" ht="12.75">
      <c r="A104" s="29"/>
      <c r="B104" s="12">
        <v>376</v>
      </c>
      <c r="C104" s="6" t="str">
        <f>VLOOKUP($B104,'[1]leden'!$A$2:$E$178,2)</f>
        <v>Andries </v>
      </c>
      <c r="D104" s="6" t="str">
        <f>VLOOKUP($B104,'[1]leden'!$A$2:$E$178,3)</f>
        <v>Gerda</v>
      </c>
      <c r="E104" s="6" t="str">
        <f>VLOOKUP($B104,'[1]leden'!$A$2:$E$178,4)</f>
        <v>D55</v>
      </c>
      <c r="F104" s="6" t="str">
        <f>VLOOKUP($B104,'[1]leden'!$A$2:$E$178,5)</f>
        <v>BELFIUS/HARIBO</v>
      </c>
      <c r="G104" s="11"/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  <drawing r:id="rId3"/>
  <legacyDrawing r:id="rId2"/>
  <oleObjects>
    <oleObject progId="StaticMetafile" shapeId="1731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2022-09-03T19:30:31Z</dcterms:created>
  <dcterms:modified xsi:type="dcterms:W3CDTF">2022-09-03T19:34:32Z</dcterms:modified>
  <cp:category/>
  <cp:version/>
  <cp:contentType/>
  <cp:contentStatus/>
</cp:coreProperties>
</file>