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8"/>
  </bookViews>
  <sheets>
    <sheet name="WEDSTR" sheetId="1" r:id="rId1"/>
    <sheet name="inschrijvingen" sheetId="2" r:id="rId2"/>
    <sheet name="jury" sheetId="3" r:id="rId3"/>
    <sheet name="leden" sheetId="4" r:id="rId4"/>
    <sheet name="uurrooster" sheetId="5" r:id="rId5"/>
    <sheet name="deelnemers" sheetId="6" r:id="rId6"/>
    <sheet name="reeks1" sheetId="7" r:id="rId7"/>
    <sheet name="reeksen" sheetId="8" r:id="rId8"/>
    <sheet name="UITSLAG!" sheetId="9" r:id="rId9"/>
  </sheets>
  <externalReferences>
    <externalReference r:id="rId12"/>
    <externalReference r:id="rId13"/>
  </externalReferences>
  <definedNames>
    <definedName name="a" localSheetId="5">#REF!</definedName>
    <definedName name="a" localSheetId="1">#REF!</definedName>
    <definedName name="a" localSheetId="7">#REF!</definedName>
    <definedName name="a" localSheetId="8">#REF!</definedName>
    <definedName name="a">'leden'!$A$1:$F$194</definedName>
    <definedName name="aa">#REF!</definedName>
    <definedName name="aaa">#REF!</definedName>
    <definedName name="ab">'[2]Blad1'!$A$1:$E$280</definedName>
    <definedName name="agfa">#REF!</definedName>
    <definedName name="agfaokt">#REF!</definedName>
    <definedName name="atl">#REF!</definedName>
    <definedName name="b" localSheetId="3">#REF!</definedName>
    <definedName name="b">'[2]Blad1'!$A$1:$D$282</definedName>
    <definedName name="bell">#REF!</definedName>
    <definedName name="c">#REF!</definedName>
    <definedName name="crown">#REF!</definedName>
    <definedName name="d">'leden'!$A$1:$E$196</definedName>
    <definedName name="e">#REF!</definedName>
    <definedName name="eerste">#REF!</definedName>
    <definedName name="g">'leden'!$A$1:$F$213</definedName>
    <definedName name="geit">#REF!</definedName>
    <definedName name="h">#REF!</definedName>
    <definedName name="har">#REF!</definedName>
    <definedName name="herenjong">#REF!</definedName>
    <definedName name="herenoud">#REF!</definedName>
    <definedName name="int">#REF!</definedName>
    <definedName name="jeugd">#REF!</definedName>
    <definedName name="jog">#REF!</definedName>
    <definedName name="jogging">#REF!</definedName>
    <definedName name="KAMP">#REF!</definedName>
    <definedName name="kve">#REF!</definedName>
    <definedName name="l">#REF!</definedName>
    <definedName name="leden">#REF!</definedName>
    <definedName name="lid">#REF!</definedName>
    <definedName name="m">#REF!</definedName>
    <definedName name="n">#REF!</definedName>
    <definedName name="op">#REF!</definedName>
    <definedName name="PARK">#REF!</definedName>
    <definedName name="prop">#REF!</definedName>
    <definedName name="q">#REF!</definedName>
    <definedName name="sas">#REF!</definedName>
    <definedName name="seniors">#REF!</definedName>
    <definedName name="sodipa">#REF!</definedName>
    <definedName name="sol">#REF!</definedName>
    <definedName name="solvay">#REF!</definedName>
    <definedName name="sprint">#REF!</definedName>
    <definedName name="spurt">#REF!</definedName>
    <definedName name="t">#REF!</definedName>
    <definedName name="tol">#REF!</definedName>
    <definedName name="tweede">#REF!</definedName>
    <definedName name="u">#REF!</definedName>
    <definedName name="uitslag">#REF!</definedName>
    <definedName name="vrouwen">#REF!</definedName>
    <definedName name="w">#REF!</definedName>
    <definedName name="y">'[1]Blad2'!$A$1:$E$296</definedName>
    <definedName name="z">#REF!</definedName>
    <definedName name="zz">'[2]Blad1'!#REF!</definedName>
  </definedNames>
  <calcPr fullCalcOnLoad="1"/>
</workbook>
</file>

<file path=xl/sharedStrings.xml><?xml version="1.0" encoding="utf-8"?>
<sst xmlns="http://schemas.openxmlformats.org/spreadsheetml/2006/main" count="1519" uniqueCount="403">
  <si>
    <t>UURROOSTER TRIPLE MEETING</t>
  </si>
  <si>
    <t>14h 00</t>
  </si>
  <si>
    <t>14h 15</t>
  </si>
  <si>
    <t>400m</t>
  </si>
  <si>
    <t>14h 30</t>
  </si>
  <si>
    <t>Speer (3 beurten)</t>
  </si>
  <si>
    <t>100m</t>
  </si>
  <si>
    <t>800m</t>
  </si>
  <si>
    <t>15h 15</t>
  </si>
  <si>
    <t>Discus (3 beurten)</t>
  </si>
  <si>
    <t>15h 30</t>
  </si>
  <si>
    <t>200m</t>
  </si>
  <si>
    <t>1.500m</t>
  </si>
  <si>
    <t>Kogel (3 beurten)</t>
  </si>
  <si>
    <t>15h00</t>
  </si>
  <si>
    <t>16h00</t>
  </si>
  <si>
    <t>16h15</t>
  </si>
  <si>
    <t>16h30</t>
  </si>
  <si>
    <t>INSCHRIJVINSFORMULIER</t>
  </si>
  <si>
    <t>Borstnummer:</t>
  </si>
  <si>
    <t>MAN/VROUW</t>
  </si>
  <si>
    <t>Naam:</t>
  </si>
  <si>
    <t>Categorie:</t>
  </si>
  <si>
    <t>Voornaam:</t>
  </si>
  <si>
    <t>Club:</t>
  </si>
  <si>
    <t>Gelieve de disciplines waaraan u wilt deelnemen te omcirkelen.</t>
  </si>
  <si>
    <t>SPURT</t>
  </si>
  <si>
    <t>LANGE AFSTAND</t>
  </si>
  <si>
    <t>WERPEN</t>
  </si>
  <si>
    <t>(50m - 100m - 200m)</t>
  </si>
  <si>
    <t>(400m, 800m, 1.500m)</t>
  </si>
  <si>
    <t>(Speer, Kogel, Discus)</t>
  </si>
  <si>
    <t>TRIPPLE MEETING</t>
  </si>
  <si>
    <t>Dames + Heren: speer</t>
  </si>
  <si>
    <t>Plaats</t>
  </si>
  <si>
    <t>Borstnr</t>
  </si>
  <si>
    <t>Naam</t>
  </si>
  <si>
    <t>Voornaam</t>
  </si>
  <si>
    <t>Cat.</t>
  </si>
  <si>
    <t>Club</t>
  </si>
  <si>
    <t>Prestatie</t>
  </si>
  <si>
    <t>Punten</t>
  </si>
  <si>
    <t>HS</t>
  </si>
  <si>
    <t>BELFIUS/HARIBO</t>
  </si>
  <si>
    <t xml:space="preserve"> Dames + Heren: kogel</t>
  </si>
  <si>
    <t>speer</t>
  </si>
  <si>
    <t>discus</t>
  </si>
  <si>
    <t>kogel</t>
  </si>
  <si>
    <t>Totaal</t>
  </si>
  <si>
    <t>prestatie</t>
  </si>
  <si>
    <t>punten</t>
  </si>
  <si>
    <t>Dames + Heren: 100m</t>
  </si>
  <si>
    <t xml:space="preserve"> Dames + Heren: 200m</t>
  </si>
  <si>
    <t>Dames + Heren: 400m</t>
  </si>
  <si>
    <t>Dames + Heren: 800m</t>
  </si>
  <si>
    <t xml:space="preserve"> Dames + Heren: 1.500m</t>
  </si>
  <si>
    <t>1500m</t>
  </si>
  <si>
    <t>Geboortedatum</t>
  </si>
  <si>
    <t>KBC</t>
  </si>
  <si>
    <t>Pieters</t>
  </si>
  <si>
    <t>Irina</t>
  </si>
  <si>
    <t>Bongaerts</t>
  </si>
  <si>
    <t>Patricia</t>
  </si>
  <si>
    <t>D45</t>
  </si>
  <si>
    <t>SODIPA</t>
  </si>
  <si>
    <t>Daniëls</t>
  </si>
  <si>
    <t>Annemie</t>
  </si>
  <si>
    <t>DS</t>
  </si>
  <si>
    <t>Elke</t>
  </si>
  <si>
    <t>D35</t>
  </si>
  <si>
    <t>D50</t>
  </si>
  <si>
    <t>D60</t>
  </si>
  <si>
    <t>Verrept</t>
  </si>
  <si>
    <t>Vera</t>
  </si>
  <si>
    <t>D55</t>
  </si>
  <si>
    <t>Mattheyses</t>
  </si>
  <si>
    <t>Leentje</t>
  </si>
  <si>
    <t>Joly</t>
  </si>
  <si>
    <t>Vanessa</t>
  </si>
  <si>
    <t>Peeters</t>
  </si>
  <si>
    <t>Karen</t>
  </si>
  <si>
    <t>Vermeulen</t>
  </si>
  <si>
    <t>Anna</t>
  </si>
  <si>
    <t>BEGOSPORT</t>
  </si>
  <si>
    <t>Teunen</t>
  </si>
  <si>
    <t>Maria</t>
  </si>
  <si>
    <t>Claes</t>
  </si>
  <si>
    <t>Judy</t>
  </si>
  <si>
    <t>Hadermann</t>
  </si>
  <si>
    <t>Marileen</t>
  </si>
  <si>
    <t>Leemans</t>
  </si>
  <si>
    <t>SAS</t>
  </si>
  <si>
    <t>Bjorn</t>
  </si>
  <si>
    <t>TOL</t>
  </si>
  <si>
    <t>H40</t>
  </si>
  <si>
    <t>BELL</t>
  </si>
  <si>
    <t>Yves</t>
  </si>
  <si>
    <t>Torfs</t>
  </si>
  <si>
    <t>Jurgen</t>
  </si>
  <si>
    <t>Van Dijck</t>
  </si>
  <si>
    <t>Raf</t>
  </si>
  <si>
    <t>Kerremans</t>
  </si>
  <si>
    <t>Ben</t>
  </si>
  <si>
    <t>Leblon</t>
  </si>
  <si>
    <t>Michel</t>
  </si>
  <si>
    <t>Jeroen</t>
  </si>
  <si>
    <t>Van Lent</t>
  </si>
  <si>
    <t>Stijn</t>
  </si>
  <si>
    <t>Godden</t>
  </si>
  <si>
    <t>Goovaerts</t>
  </si>
  <si>
    <t>Wannes</t>
  </si>
  <si>
    <t>De Bondt</t>
  </si>
  <si>
    <t>Jeff</t>
  </si>
  <si>
    <t>Bruyndonckx</t>
  </si>
  <si>
    <t>Kennis</t>
  </si>
  <si>
    <t>Kevin</t>
  </si>
  <si>
    <t>Nico</t>
  </si>
  <si>
    <t>Nauws</t>
  </si>
  <si>
    <t>Van de Vreken</t>
  </si>
  <si>
    <t>Jan</t>
  </si>
  <si>
    <t>Guy</t>
  </si>
  <si>
    <t>H50</t>
  </si>
  <si>
    <t>Alex</t>
  </si>
  <si>
    <t>Luc</t>
  </si>
  <si>
    <t>Claessens</t>
  </si>
  <si>
    <t>Patrick</t>
  </si>
  <si>
    <t>H45</t>
  </si>
  <si>
    <t>Walter</t>
  </si>
  <si>
    <t>Marc</t>
  </si>
  <si>
    <t>Manfred</t>
  </si>
  <si>
    <t>Ronny</t>
  </si>
  <si>
    <t>Van Den Bosche</t>
  </si>
  <si>
    <t xml:space="preserve">Bart </t>
  </si>
  <si>
    <t>Filip</t>
  </si>
  <si>
    <t>Hugo</t>
  </si>
  <si>
    <t>Wim</t>
  </si>
  <si>
    <t>Paul</t>
  </si>
  <si>
    <t>Dirk</t>
  </si>
  <si>
    <t>Van Wesenbeek</t>
  </si>
  <si>
    <t>Herman</t>
  </si>
  <si>
    <t xml:space="preserve"> Luc</t>
  </si>
  <si>
    <t>Pascal</t>
  </si>
  <si>
    <t>Florus</t>
  </si>
  <si>
    <t>Joeri</t>
  </si>
  <si>
    <t xml:space="preserve">Eelen </t>
  </si>
  <si>
    <t>Ilse</t>
  </si>
  <si>
    <t>D'Haene</t>
  </si>
  <si>
    <t>Katie</t>
  </si>
  <si>
    <t>H55</t>
  </si>
  <si>
    <t>Wiericx</t>
  </si>
  <si>
    <t>Lieve</t>
  </si>
  <si>
    <t>Schenck</t>
  </si>
  <si>
    <t>Christel</t>
  </si>
  <si>
    <t>Van Tulden</t>
  </si>
  <si>
    <t>Eva</t>
  </si>
  <si>
    <t>De Meyer</t>
  </si>
  <si>
    <t>Carolyn</t>
  </si>
  <si>
    <t xml:space="preserve">Wuytack </t>
  </si>
  <si>
    <t>Sara</t>
  </si>
  <si>
    <t>D' Hondt</t>
  </si>
  <si>
    <t>Nancy</t>
  </si>
  <si>
    <t>Van Geeteruyen</t>
  </si>
  <si>
    <t>Benny</t>
  </si>
  <si>
    <t xml:space="preserve">Smet </t>
  </si>
  <si>
    <t>Sandrine</t>
  </si>
  <si>
    <t>De Pooter</t>
  </si>
  <si>
    <t>Christiane</t>
  </si>
  <si>
    <t>Hendrickx</t>
  </si>
  <si>
    <t>Marcel</t>
  </si>
  <si>
    <t xml:space="preserve">Andries </t>
  </si>
  <si>
    <t>Gerda</t>
  </si>
  <si>
    <t>Logist</t>
  </si>
  <si>
    <t>H60</t>
  </si>
  <si>
    <t xml:space="preserve">Vanmechelen </t>
  </si>
  <si>
    <t>Jos</t>
  </si>
  <si>
    <t>Faes</t>
  </si>
  <si>
    <t>Vic</t>
  </si>
  <si>
    <t>H65</t>
  </si>
  <si>
    <t>Van de Wal</t>
  </si>
  <si>
    <t>Bos</t>
  </si>
  <si>
    <t>Van Camp</t>
  </si>
  <si>
    <t>Van Acker</t>
  </si>
  <si>
    <t>Tony</t>
  </si>
  <si>
    <t>Geudens</t>
  </si>
  <si>
    <t>Andre</t>
  </si>
  <si>
    <t>Vanleene</t>
  </si>
  <si>
    <t>Hermans</t>
  </si>
  <si>
    <t>Jef</t>
  </si>
  <si>
    <t>Apiecionek</t>
  </si>
  <si>
    <t>Vincenty</t>
  </si>
  <si>
    <t>Willy</t>
  </si>
  <si>
    <t>Bartholomeeusen</t>
  </si>
  <si>
    <t>Stanny</t>
  </si>
  <si>
    <t>Eddy</t>
  </si>
  <si>
    <t>Oomen</t>
  </si>
  <si>
    <t>Meir</t>
  </si>
  <si>
    <t>Louis</t>
  </si>
  <si>
    <t>H75</t>
  </si>
  <si>
    <t>Gysbergs</t>
  </si>
  <si>
    <t>Leopold</t>
  </si>
  <si>
    <t>Frans</t>
  </si>
  <si>
    <t>Jean</t>
  </si>
  <si>
    <t>Van den Bogaert</t>
  </si>
  <si>
    <t>Puncher</t>
  </si>
  <si>
    <t>Alan</t>
  </si>
  <si>
    <t>De Bruyn</t>
  </si>
  <si>
    <t>Gysels</t>
  </si>
  <si>
    <t>Lauwerys</t>
  </si>
  <si>
    <t>Norbert</t>
  </si>
  <si>
    <t>De Roeck</t>
  </si>
  <si>
    <t>Robert</t>
  </si>
  <si>
    <t>Van Cappellen</t>
  </si>
  <si>
    <t>Van Wolvelaer</t>
  </si>
  <si>
    <t>Huyshauwer</t>
  </si>
  <si>
    <t>Thierry</t>
  </si>
  <si>
    <t>Chris</t>
  </si>
  <si>
    <t>Packolet</t>
  </si>
  <si>
    <t>Mesens</t>
  </si>
  <si>
    <t>Vercauteren</t>
  </si>
  <si>
    <t>Daniël</t>
  </si>
  <si>
    <t>Janssens</t>
  </si>
  <si>
    <t>Jacky</t>
  </si>
  <si>
    <t>Van Geel</t>
  </si>
  <si>
    <t xml:space="preserve"> Marc</t>
  </si>
  <si>
    <t>Ludo</t>
  </si>
  <si>
    <t>Van Den Bosch</t>
  </si>
  <si>
    <t>John</t>
  </si>
  <si>
    <t xml:space="preserve">Van Damme </t>
  </si>
  <si>
    <t>D'Hondt</t>
  </si>
  <si>
    <t xml:space="preserve">Roelandt </t>
  </si>
  <si>
    <t>Jozef</t>
  </si>
  <si>
    <t>Verlinden</t>
  </si>
  <si>
    <t>Tijskens</t>
  </si>
  <si>
    <t>Van Oyutsel</t>
  </si>
  <si>
    <t>Picavet</t>
  </si>
  <si>
    <t>Van Lierde</t>
  </si>
  <si>
    <t xml:space="preserve"> Freddy</t>
  </si>
  <si>
    <t>Paeschhuys</t>
  </si>
  <si>
    <t>Cary</t>
  </si>
  <si>
    <t>Dames + Heren: 60m</t>
  </si>
  <si>
    <t>60m</t>
  </si>
  <si>
    <t>Suykens</t>
  </si>
  <si>
    <t>Delannoy</t>
  </si>
  <si>
    <t>Pol</t>
  </si>
  <si>
    <t xml:space="preserve">Luc </t>
  </si>
  <si>
    <t>Van Geyte</t>
  </si>
  <si>
    <t xml:space="preserve">Storms </t>
  </si>
  <si>
    <t>Willemen</t>
  </si>
  <si>
    <t>D65</t>
  </si>
  <si>
    <t>Ceulemans</t>
  </si>
  <si>
    <t>Verstichele</t>
  </si>
  <si>
    <t>D80</t>
  </si>
  <si>
    <t>H70</t>
  </si>
  <si>
    <t>H80</t>
  </si>
  <si>
    <t>Duré</t>
  </si>
  <si>
    <t>Papanikitas</t>
  </si>
  <si>
    <t>Van de Water</t>
  </si>
  <si>
    <t>Merckx</t>
  </si>
  <si>
    <t>Jannes</t>
  </si>
  <si>
    <t>Borstnummer</t>
  </si>
  <si>
    <t>Van Roey</t>
  </si>
  <si>
    <t>Waegnaer</t>
  </si>
  <si>
    <t>Coppens</t>
  </si>
  <si>
    <t>Bart</t>
  </si>
  <si>
    <t>De Clercq</t>
  </si>
  <si>
    <t>Miguel</t>
  </si>
  <si>
    <t>De Wael</t>
  </si>
  <si>
    <t xml:space="preserve">David </t>
  </si>
  <si>
    <t>Joke</t>
  </si>
  <si>
    <t>Thyssens</t>
  </si>
  <si>
    <t>Martin</t>
  </si>
  <si>
    <t>Van Damme</t>
  </si>
  <si>
    <t>Dimitri</t>
  </si>
  <si>
    <t>Vandersmissen</t>
  </si>
  <si>
    <t>Hanne</t>
  </si>
  <si>
    <t>EHBO Koffer</t>
  </si>
  <si>
    <t>naam</t>
  </si>
  <si>
    <t>aanwezig</t>
  </si>
  <si>
    <t>kosten</t>
  </si>
  <si>
    <t>totaal</t>
  </si>
  <si>
    <t>voor ontvangst</t>
  </si>
  <si>
    <t>Stallaert Louis</t>
  </si>
  <si>
    <t>Geleyn Herman</t>
  </si>
  <si>
    <t>Teunen Maria</t>
  </si>
  <si>
    <t>Quireynen Jan</t>
  </si>
  <si>
    <t>Daniëls Ronny</t>
  </si>
  <si>
    <t>Florus Willy</t>
  </si>
  <si>
    <t>Rita De Potter</t>
  </si>
  <si>
    <t>Huyssen Clem</t>
  </si>
  <si>
    <t>TOTAAL AANTAL JURYLEDEN</t>
  </si>
  <si>
    <t>Manfred Kerremans</t>
  </si>
  <si>
    <t>Tripple meeting</t>
  </si>
  <si>
    <t>Deel 1</t>
  </si>
  <si>
    <t>Deel 2</t>
  </si>
  <si>
    <t>Prestatie1</t>
  </si>
  <si>
    <t>Prestatie2</t>
  </si>
  <si>
    <t>Prestatie3</t>
  </si>
  <si>
    <t>BW</t>
  </si>
  <si>
    <t>D40</t>
  </si>
  <si>
    <t>Dames</t>
  </si>
  <si>
    <t>Heren</t>
  </si>
  <si>
    <t>Dames 400m</t>
  </si>
  <si>
    <t>Heren: speer</t>
  </si>
  <si>
    <t>Heren: discus</t>
  </si>
  <si>
    <t xml:space="preserve"> Dames: kogel</t>
  </si>
  <si>
    <t xml:space="preserve"> Heren: kogel</t>
  </si>
  <si>
    <t>Heren: 200m</t>
  </si>
  <si>
    <t>Heren: kogel</t>
  </si>
  <si>
    <t>7m79</t>
  </si>
  <si>
    <t>5m25</t>
  </si>
  <si>
    <t>5m22</t>
  </si>
  <si>
    <t>Zaterdag 21 augustus 2021</t>
  </si>
  <si>
    <t>zaterdag 21augustus2021</t>
  </si>
  <si>
    <t>Atletiekpiste Abes te Edegem</t>
  </si>
  <si>
    <t>Atletiekpiste Abes - Edegem</t>
  </si>
  <si>
    <t>Allison</t>
  </si>
  <si>
    <t>Elise</t>
  </si>
  <si>
    <t>Staes</t>
  </si>
  <si>
    <t>De Backer</t>
  </si>
  <si>
    <t>Ferdinand</t>
  </si>
  <si>
    <t>D75</t>
  </si>
  <si>
    <t>H85</t>
  </si>
  <si>
    <t>Freddy</t>
  </si>
  <si>
    <t>Gewicht</t>
  </si>
  <si>
    <t>14.53</t>
  </si>
  <si>
    <t>10.40</t>
  </si>
  <si>
    <t>10.68</t>
  </si>
  <si>
    <t>12.54</t>
  </si>
  <si>
    <t>14.23</t>
  </si>
  <si>
    <t>15.19</t>
  </si>
  <si>
    <t>15.46</t>
  </si>
  <si>
    <t>Dames + Heren: 60m reeks 1</t>
  </si>
  <si>
    <t>Dames + Heren: 100m reeks 1</t>
  </si>
  <si>
    <t>Heren: 100m reeks 2</t>
  </si>
  <si>
    <t>Heren: 60m reeks 2</t>
  </si>
  <si>
    <t>1.11.32</t>
  </si>
  <si>
    <t>1.27.00</t>
  </si>
  <si>
    <t>1.45.00</t>
  </si>
  <si>
    <t>1.48.00</t>
  </si>
  <si>
    <t>1.50.00</t>
  </si>
  <si>
    <t>1.53.00</t>
  </si>
  <si>
    <t>23m14</t>
  </si>
  <si>
    <t>21m50</t>
  </si>
  <si>
    <t>13m74</t>
  </si>
  <si>
    <t>12m01</t>
  </si>
  <si>
    <t>11m37</t>
  </si>
  <si>
    <t>10m60</t>
  </si>
  <si>
    <t>8m66</t>
  </si>
  <si>
    <t>7m54</t>
  </si>
  <si>
    <t>17m54</t>
  </si>
  <si>
    <t>21.56</t>
  </si>
  <si>
    <t>21.24</t>
  </si>
  <si>
    <t>23.01</t>
  </si>
  <si>
    <t>16.06</t>
  </si>
  <si>
    <t>17.07</t>
  </si>
  <si>
    <t>18.36</t>
  </si>
  <si>
    <t>15.04</t>
  </si>
  <si>
    <t>Dames + Heren: 800m reeks 1</t>
  </si>
  <si>
    <t>Dames +Heren: 800m reeks 2</t>
  </si>
  <si>
    <t>3.02</t>
  </si>
  <si>
    <t>3.08</t>
  </si>
  <si>
    <t>3.49</t>
  </si>
  <si>
    <t>4.52</t>
  </si>
  <si>
    <t>4.01</t>
  </si>
  <si>
    <t>3.47</t>
  </si>
  <si>
    <t>4.32</t>
  </si>
  <si>
    <t>22m13</t>
  </si>
  <si>
    <t>19m54</t>
  </si>
  <si>
    <t>17m97</t>
  </si>
  <si>
    <t>16m83</t>
  </si>
  <si>
    <t>15m34</t>
  </si>
  <si>
    <t>13m61</t>
  </si>
  <si>
    <t>13m09</t>
  </si>
  <si>
    <t>10m69</t>
  </si>
  <si>
    <t>10m23</t>
  </si>
  <si>
    <t>35.42</t>
  </si>
  <si>
    <t>41.35</t>
  </si>
  <si>
    <t>56.77</t>
  </si>
  <si>
    <t>48.40</t>
  </si>
  <si>
    <t>47.72</t>
  </si>
  <si>
    <t>46.17</t>
  </si>
  <si>
    <t>Dames + Heren: 1500m</t>
  </si>
  <si>
    <t>5.46</t>
  </si>
  <si>
    <t>6.23</t>
  </si>
  <si>
    <t>7.26</t>
  </si>
  <si>
    <t>7.37</t>
  </si>
  <si>
    <t>7.59</t>
  </si>
  <si>
    <t>8.09</t>
  </si>
  <si>
    <t>8.50</t>
  </si>
  <si>
    <t>Dames + Heren: 60m reeks 2</t>
  </si>
  <si>
    <t>Dames + heren: 100m reeks 1</t>
  </si>
  <si>
    <t>Dames + Heren: 100m reeks 2</t>
  </si>
  <si>
    <t>9m17</t>
  </si>
  <si>
    <t>7m63</t>
  </si>
  <si>
    <t>7m13</t>
  </si>
  <si>
    <t>7m08</t>
  </si>
  <si>
    <t>6m78</t>
  </si>
  <si>
    <t>6m34</t>
  </si>
  <si>
    <t>6m18</t>
  </si>
  <si>
    <t>5m03</t>
  </si>
  <si>
    <t>4m34</t>
  </si>
  <si>
    <t>4m84</t>
  </si>
  <si>
    <t>13m01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</si>
</sst>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dd/mm/yy"/>
    <numFmt numFmtId="176" formatCode="yy\.mm\.dd"/>
    <numFmt numFmtId="177" formatCode="[$€-2]\ #.##000_);[Red]\([$€-2]\ #.##000\)"/>
    <numFmt numFmtId="178" formatCode="dd\.mm\.yy"/>
    <numFmt numFmtId="179" formatCode="dd\-mm\-yy"/>
    <numFmt numFmtId="180" formatCode="mmm/yyyy"/>
    <numFmt numFmtId="181" formatCode="yy\-mm\-dd"/>
    <numFmt numFmtId="182" formatCode="d\-mm\-yy"/>
    <numFmt numFmtId="183" formatCode="d\-mmm\-yy"/>
    <numFmt numFmtId="184" formatCode="yyyy"/>
    <numFmt numFmtId="185" formatCode="d/mm/yy"/>
    <numFmt numFmtId="186" formatCode="mm/yy"/>
    <numFmt numFmtId="187" formatCode="0.000"/>
    <numFmt numFmtId="188" formatCode="0.0"/>
    <numFmt numFmtId="189" formatCode="[$-813]dddd\ d\ mmmm\ yyyy"/>
    <numFmt numFmtId="190" formatCode="dd/mm/yyyy"/>
    <numFmt numFmtId="191" formatCode="#"/>
    <numFmt numFmtId="192" formatCode="#.00"/>
    <numFmt numFmtId="193" formatCode="[$€-2]\ #,##0.00;[Red]\-[$€-2]\ #,##0.00"/>
    <numFmt numFmtId="194" formatCode="&quot;€ &quot;#,##0.00\ "/>
  </numFmts>
  <fonts count="36">
    <font>
      <sz val="10"/>
      <name val="Arial"/>
      <family val="0"/>
    </font>
    <font>
      <b/>
      <i/>
      <u val="single"/>
      <sz val="12"/>
      <name val="Tahoma"/>
      <family val="2"/>
    </font>
    <font>
      <sz val="12"/>
      <name val="Tahoma"/>
      <family val="2"/>
    </font>
    <font>
      <sz val="8"/>
      <name val="Arial"/>
      <family val="0"/>
    </font>
    <font>
      <sz val="26"/>
      <name val="Tahoma"/>
      <family val="2"/>
    </font>
    <font>
      <sz val="2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name val="Times New Roman"/>
      <family val="1"/>
    </font>
    <font>
      <i/>
      <u val="single"/>
      <sz val="10"/>
      <name val="Tahoma"/>
      <family val="2"/>
    </font>
    <font>
      <i/>
      <sz val="10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ahoma"/>
      <family val="2"/>
    </font>
    <font>
      <sz val="12"/>
      <name val="Arial"/>
      <family val="0"/>
    </font>
    <font>
      <b/>
      <u val="single"/>
      <sz val="12"/>
      <name val="Tahoma"/>
      <family val="2"/>
    </font>
    <font>
      <i/>
      <u val="single"/>
      <sz val="12"/>
      <name val="Tahoma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u val="single"/>
      <sz val="24"/>
      <name val="Tahoma"/>
      <family val="2"/>
    </font>
    <font>
      <sz val="24"/>
      <name val="Tahoma"/>
      <family val="2"/>
    </font>
    <font>
      <sz val="24"/>
      <name val="Times New Roman"/>
      <family val="1"/>
    </font>
    <font>
      <sz val="24"/>
      <name val="Arial"/>
      <family val="0"/>
    </font>
    <font>
      <sz val="16"/>
      <name val="Tahoma"/>
      <family val="2"/>
    </font>
    <font>
      <sz val="16"/>
      <name val="Arial"/>
      <family val="0"/>
    </font>
    <font>
      <sz val="14"/>
      <name val="Tahoma"/>
      <family val="2"/>
    </font>
    <font>
      <sz val="14"/>
      <name val="Arial"/>
      <family val="0"/>
    </font>
    <font>
      <b/>
      <sz val="16"/>
      <name val="Tahoma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5" fontId="10" fillId="0" borderId="0" xfId="0" applyNumberFormat="1" applyFont="1" applyBorder="1" applyAlignment="1">
      <alignment horizontal="center"/>
    </xf>
    <xf numFmtId="15" fontId="1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188" fontId="18" fillId="0" borderId="12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15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5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175" fontId="16" fillId="0" borderId="0" xfId="0" applyNumberFormat="1" applyFont="1" applyFill="1" applyBorder="1" applyAlignment="1">
      <alignment horizontal="center"/>
    </xf>
    <xf numFmtId="175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0" fontId="0" fillId="0" borderId="0" xfId="0" applyNumberFormat="1" applyFont="1" applyAlignment="1">
      <alignment horizontal="center"/>
    </xf>
    <xf numFmtId="175" fontId="0" fillId="2" borderId="0" xfId="0" applyNumberFormat="1" applyFont="1" applyFill="1" applyBorder="1" applyAlignment="1">
      <alignment horizontal="center" vertical="top" wrapText="1"/>
    </xf>
    <xf numFmtId="175" fontId="16" fillId="2" borderId="0" xfId="0" applyNumberFormat="1" applyFont="1" applyFill="1" applyBorder="1" applyAlignment="1">
      <alignment horizontal="center" vertical="top" wrapText="1"/>
    </xf>
    <xf numFmtId="175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175" fontId="0" fillId="0" borderId="0" xfId="0" applyNumberFormat="1" applyFont="1" applyFill="1" applyAlignment="1">
      <alignment horizontal="center"/>
    </xf>
    <xf numFmtId="175" fontId="15" fillId="2" borderId="0" xfId="0" applyNumberFormat="1" applyFont="1" applyFill="1" applyBorder="1" applyAlignment="1">
      <alignment horizontal="center" vertical="top" wrapText="1"/>
    </xf>
    <xf numFmtId="185" fontId="0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 horizontal="left"/>
    </xf>
    <xf numFmtId="185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75" fontId="0" fillId="2" borderId="0" xfId="0" applyNumberFormat="1" applyFont="1" applyFill="1" applyAlignment="1">
      <alignment horizontal="center"/>
    </xf>
    <xf numFmtId="185" fontId="0" fillId="0" borderId="0" xfId="0" applyNumberFormat="1" applyFont="1" applyAlignment="1">
      <alignment horizontal="center"/>
    </xf>
    <xf numFmtId="175" fontId="15" fillId="2" borderId="0" xfId="0" applyNumberFormat="1" applyFont="1" applyFill="1" applyBorder="1" applyAlignment="1">
      <alignment horizontal="center" vertical="top" wrapText="1"/>
    </xf>
    <xf numFmtId="175" fontId="0" fillId="2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16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8" fillId="0" borderId="0" xfId="20" applyFont="1">
      <alignment/>
      <protection/>
    </xf>
    <xf numFmtId="0" fontId="18" fillId="0" borderId="13" xfId="20" applyFont="1" applyBorder="1" applyAlignment="1">
      <alignment horizontal="center"/>
      <protection/>
    </xf>
    <xf numFmtId="0" fontId="24" fillId="0" borderId="14" xfId="20" applyFont="1" applyBorder="1">
      <alignment/>
      <protection/>
    </xf>
    <xf numFmtId="0" fontId="24" fillId="0" borderId="15" xfId="20" applyFont="1" applyBorder="1">
      <alignment/>
      <protection/>
    </xf>
    <xf numFmtId="0" fontId="18" fillId="0" borderId="16" xfId="20" applyFont="1" applyBorder="1" applyAlignment="1">
      <alignment vertical="top" wrapText="1"/>
      <protection/>
    </xf>
    <xf numFmtId="0" fontId="18" fillId="0" borderId="17" xfId="20" applyFont="1" applyBorder="1" applyAlignment="1">
      <alignment horizontal="center" vertical="top" wrapText="1"/>
      <protection/>
    </xf>
    <xf numFmtId="193" fontId="18" fillId="0" borderId="17" xfId="20" applyNumberFormat="1" applyFont="1" applyBorder="1" applyAlignment="1">
      <alignment horizontal="center" vertical="top" wrapText="1"/>
      <protection/>
    </xf>
    <xf numFmtId="0" fontId="18" fillId="0" borderId="18" xfId="20" applyFont="1" applyBorder="1" applyAlignment="1">
      <alignment vertical="top" wrapText="1"/>
      <protection/>
    </xf>
    <xf numFmtId="0" fontId="18" fillId="0" borderId="19" xfId="20" applyFont="1" applyBorder="1" applyAlignment="1">
      <alignment horizontal="center" vertical="top" wrapText="1"/>
      <protection/>
    </xf>
    <xf numFmtId="0" fontId="18" fillId="0" borderId="20" xfId="20" applyFont="1" applyBorder="1" applyAlignment="1">
      <alignment vertical="top" wrapText="1"/>
      <protection/>
    </xf>
    <xf numFmtId="0" fontId="18" fillId="0" borderId="21" xfId="20" applyFont="1" applyBorder="1" applyAlignment="1">
      <alignment horizontal="center" vertical="top" wrapText="1"/>
      <protection/>
    </xf>
    <xf numFmtId="193" fontId="18" fillId="0" borderId="19" xfId="20" applyNumberFormat="1" applyFont="1" applyBorder="1" applyAlignment="1">
      <alignment horizontal="center" vertical="top" wrapText="1"/>
      <protection/>
    </xf>
    <xf numFmtId="193" fontId="18" fillId="0" borderId="21" xfId="20" applyNumberFormat="1" applyFont="1" applyBorder="1" applyAlignment="1">
      <alignment horizontal="center" vertical="top" wrapText="1"/>
      <protection/>
    </xf>
    <xf numFmtId="0" fontId="18" fillId="0" borderId="22" xfId="20" applyFont="1" applyBorder="1" applyAlignment="1">
      <alignment vertical="top" wrapText="1"/>
      <protection/>
    </xf>
    <xf numFmtId="0" fontId="18" fillId="0" borderId="23" xfId="20" applyFont="1" applyBorder="1" applyAlignment="1">
      <alignment horizontal="center" vertical="top" wrapText="1"/>
      <protection/>
    </xf>
    <xf numFmtId="193" fontId="18" fillId="0" borderId="24" xfId="20" applyNumberFormat="1" applyFont="1" applyBorder="1" applyAlignment="1">
      <alignment horizontal="center" vertical="top" wrapText="1"/>
      <protection/>
    </xf>
    <xf numFmtId="0" fontId="25" fillId="0" borderId="25" xfId="20" applyFont="1" applyBorder="1" applyAlignment="1">
      <alignment vertical="top"/>
      <protection/>
    </xf>
    <xf numFmtId="0" fontId="25" fillId="0" borderId="26" xfId="20" applyFont="1" applyBorder="1" applyAlignment="1">
      <alignment horizontal="center" vertical="top"/>
      <protection/>
    </xf>
    <xf numFmtId="0" fontId="25" fillId="0" borderId="27" xfId="20" applyFont="1" applyBorder="1" applyAlignment="1">
      <alignment horizontal="center" vertical="top"/>
      <protection/>
    </xf>
    <xf numFmtId="194" fontId="25" fillId="0" borderId="28" xfId="20" applyNumberFormat="1" applyFont="1" applyBorder="1" applyAlignment="1">
      <alignment horizontal="center" vertical="top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29" xfId="0" applyFont="1" applyFill="1" applyBorder="1" applyAlignment="1">
      <alignment horizontal="center" vertical="top"/>
    </xf>
    <xf numFmtId="0" fontId="28" fillId="0" borderId="3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/>
    </xf>
    <xf numFmtId="0" fontId="29" fillId="0" borderId="0" xfId="0" applyFont="1" applyAlignment="1">
      <alignment/>
    </xf>
    <xf numFmtId="0" fontId="28" fillId="0" borderId="29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32" fillId="0" borderId="12" xfId="0" applyFont="1" applyBorder="1" applyAlignment="1">
      <alignment horizontal="center" vertical="top" wrapText="1"/>
    </xf>
    <xf numFmtId="2" fontId="32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8" fillId="0" borderId="33" xfId="20" applyFont="1" applyBorder="1" applyAlignment="1">
      <alignment horizontal="center" vertical="top" wrapText="1"/>
      <protection/>
    </xf>
    <xf numFmtId="188" fontId="18" fillId="0" borderId="12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4" fillId="0" borderId="35" xfId="20" applyFont="1" applyBorder="1" applyAlignment="1">
      <alignment horizontal="center"/>
      <protection/>
    </xf>
    <xf numFmtId="0" fontId="18" fillId="0" borderId="36" xfId="20" applyFont="1" applyBorder="1" applyAlignment="1">
      <alignment horizontal="center" vertical="top" wrapText="1"/>
      <protection/>
    </xf>
    <xf numFmtId="0" fontId="25" fillId="0" borderId="37" xfId="20" applyFont="1" applyBorder="1" applyAlignment="1">
      <alignment horizontal="center" vertical="top"/>
      <protection/>
    </xf>
    <xf numFmtId="0" fontId="25" fillId="0" borderId="30" xfId="20" applyFont="1" applyBorder="1" applyAlignment="1">
      <alignment horizontal="center" vertical="top"/>
      <protection/>
    </xf>
    <xf numFmtId="0" fontId="18" fillId="0" borderId="38" xfId="20" applyFont="1" applyBorder="1" applyAlignment="1">
      <alignment horizontal="center" vertical="top" wrapText="1"/>
      <protection/>
    </xf>
    <xf numFmtId="0" fontId="2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aanwezigheidslijst juryleden 2007-2008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0</xdr:col>
      <xdr:colOff>1647825</xdr:colOff>
      <xdr:row>3</xdr:row>
      <xdr:rowOff>38100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6287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342900</xdr:rowOff>
    </xdr:from>
    <xdr:to>
      <xdr:col>2</xdr:col>
      <xdr:colOff>523875</xdr:colOff>
      <xdr:row>1</xdr:row>
      <xdr:rowOff>381000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430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2</xdr:col>
      <xdr:colOff>952500</xdr:colOff>
      <xdr:row>3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17430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e%20hopstaken\Mijn%20documenten\2004-2005\zomer%202005\ksahmeeting%2022.06.05(def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neke%20bastanden\KSAH%20bestanden\Administratie%202013-2014\Zomer%202014\Bell%20uitsl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1">
        <row r="1">
          <cell r="A1" t="str">
            <v>nr</v>
          </cell>
          <cell r="B1" t="str">
            <v>naam</v>
          </cell>
          <cell r="C1" t="str">
            <v>voornaam</v>
          </cell>
          <cell r="D1" t="str">
            <v>cat</v>
          </cell>
          <cell r="E1" t="str">
            <v>club</v>
          </cell>
        </row>
        <row r="2">
          <cell r="A2">
            <v>46</v>
          </cell>
          <cell r="B2" t="str">
            <v>Vangoidsenhoven</v>
          </cell>
          <cell r="C2" t="str">
            <v>Diziana</v>
          </cell>
          <cell r="D2" t="str">
            <v>DS</v>
          </cell>
          <cell r="E2" t="str">
            <v>CROWN</v>
          </cell>
        </row>
        <row r="3">
          <cell r="A3">
            <v>47</v>
          </cell>
          <cell r="B3" t="str">
            <v>Peters</v>
          </cell>
          <cell r="C3" t="str">
            <v>Heidi</v>
          </cell>
          <cell r="D3" t="str">
            <v>D35</v>
          </cell>
          <cell r="E3" t="str">
            <v>AGFA</v>
          </cell>
        </row>
        <row r="4">
          <cell r="A4">
            <v>48</v>
          </cell>
          <cell r="B4" t="str">
            <v>Kerckhoffs</v>
          </cell>
          <cell r="C4" t="str">
            <v>Ilse</v>
          </cell>
          <cell r="D4" t="str">
            <v>DS</v>
          </cell>
          <cell r="E4" t="str">
            <v>SAS</v>
          </cell>
        </row>
        <row r="5">
          <cell r="A5">
            <v>49</v>
          </cell>
          <cell r="B5" t="str">
            <v>Heyvaerts</v>
          </cell>
          <cell r="C5" t="str">
            <v>Martine</v>
          </cell>
          <cell r="D5" t="str">
            <v>D35</v>
          </cell>
          <cell r="E5" t="str">
            <v>OPEL</v>
          </cell>
        </row>
        <row r="6">
          <cell r="A6">
            <v>50</v>
          </cell>
          <cell r="B6" t="str">
            <v>Huyssen</v>
          </cell>
          <cell r="C6" t="str">
            <v>Ingeborg</v>
          </cell>
          <cell r="D6" t="str">
            <v>DS</v>
          </cell>
          <cell r="E6" t="str">
            <v>MICROSOFT</v>
          </cell>
        </row>
        <row r="7">
          <cell r="A7">
            <v>52</v>
          </cell>
          <cell r="B7" t="str">
            <v>Suykens</v>
          </cell>
          <cell r="C7" t="str">
            <v>Maria</v>
          </cell>
          <cell r="D7" t="str">
            <v>D50</v>
          </cell>
          <cell r="E7" t="str">
            <v>MICROSOFT</v>
          </cell>
        </row>
        <row r="8">
          <cell r="A8">
            <v>53</v>
          </cell>
          <cell r="B8" t="str">
            <v>Daniëls</v>
          </cell>
          <cell r="C8" t="str">
            <v>Tinneke</v>
          </cell>
          <cell r="D8" t="str">
            <v>DS</v>
          </cell>
          <cell r="E8" t="str">
            <v>MICROSOFT</v>
          </cell>
        </row>
        <row r="9">
          <cell r="A9">
            <v>54</v>
          </cell>
          <cell r="B9" t="str">
            <v>De Bruyn</v>
          </cell>
          <cell r="C9" t="str">
            <v>Simonne</v>
          </cell>
          <cell r="D9" t="str">
            <v>D50</v>
          </cell>
          <cell r="E9" t="str">
            <v>SODIPA</v>
          </cell>
        </row>
        <row r="10">
          <cell r="A10">
            <v>55</v>
          </cell>
          <cell r="B10" t="str">
            <v>Verrept</v>
          </cell>
          <cell r="C10" t="str">
            <v>Vera</v>
          </cell>
          <cell r="D10" t="str">
            <v>D45</v>
          </cell>
          <cell r="E10" t="str">
            <v>SODIPA</v>
          </cell>
        </row>
        <row r="11">
          <cell r="A11">
            <v>56</v>
          </cell>
          <cell r="B11" t="str">
            <v>Mattheyses</v>
          </cell>
          <cell r="C11" t="str">
            <v>Leentje</v>
          </cell>
          <cell r="D11" t="str">
            <v>D40</v>
          </cell>
          <cell r="E11" t="str">
            <v>SODIPA</v>
          </cell>
        </row>
        <row r="12">
          <cell r="A12">
            <v>57</v>
          </cell>
          <cell r="B12" t="str">
            <v>De Pooter</v>
          </cell>
          <cell r="C12" t="str">
            <v>Christiane</v>
          </cell>
          <cell r="D12" t="str">
            <v>D35</v>
          </cell>
          <cell r="E12" t="str">
            <v>SODIPA</v>
          </cell>
        </row>
        <row r="13">
          <cell r="A13">
            <v>58</v>
          </cell>
          <cell r="B13" t="str">
            <v>Berger</v>
          </cell>
          <cell r="C13" t="str">
            <v>Carine</v>
          </cell>
          <cell r="D13" t="str">
            <v>D45</v>
          </cell>
          <cell r="E13" t="str">
            <v>SODIPA</v>
          </cell>
        </row>
        <row r="14">
          <cell r="A14">
            <v>59</v>
          </cell>
          <cell r="B14" t="str">
            <v>Luyskx</v>
          </cell>
          <cell r="C14" t="str">
            <v>Tilly</v>
          </cell>
          <cell r="D14" t="str">
            <v>DS</v>
          </cell>
          <cell r="E14" t="str">
            <v>SODIPA</v>
          </cell>
        </row>
        <row r="15">
          <cell r="A15">
            <v>60</v>
          </cell>
          <cell r="B15" t="str">
            <v>Van Reusel</v>
          </cell>
          <cell r="C15" t="str">
            <v>Marleen</v>
          </cell>
          <cell r="D15" t="str">
            <v>D45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62</v>
          </cell>
          <cell r="B17" t="str">
            <v>Beenaerts</v>
          </cell>
          <cell r="C17" t="str">
            <v>Sonja</v>
          </cell>
          <cell r="D17" t="str">
            <v>D40</v>
          </cell>
          <cell r="E17" t="str">
            <v>KVE</v>
          </cell>
        </row>
        <row r="18">
          <cell r="A18">
            <v>63</v>
          </cell>
          <cell r="B18" t="str">
            <v>Quirynen</v>
          </cell>
          <cell r="C18" t="str">
            <v>Ellen</v>
          </cell>
          <cell r="D18" t="str">
            <v>DS</v>
          </cell>
          <cell r="E18" t="str">
            <v>KVE</v>
          </cell>
        </row>
        <row r="19">
          <cell r="A19">
            <v>64</v>
          </cell>
          <cell r="B19" t="str">
            <v>Balicot</v>
          </cell>
          <cell r="C19" t="str">
            <v>Florita</v>
          </cell>
          <cell r="D19" t="str">
            <v>D50</v>
          </cell>
          <cell r="E19" t="str">
            <v>KVE</v>
          </cell>
        </row>
        <row r="20">
          <cell r="A20">
            <v>65</v>
          </cell>
          <cell r="B20" t="str">
            <v>Gaemers</v>
          </cell>
          <cell r="C20" t="str">
            <v>Lara</v>
          </cell>
          <cell r="D20" t="str">
            <v>DS</v>
          </cell>
          <cell r="E20" t="str">
            <v>KVE</v>
          </cell>
        </row>
        <row r="21">
          <cell r="A21">
            <v>66</v>
          </cell>
          <cell r="B21" t="str">
            <v>Van Dyck</v>
          </cell>
          <cell r="C21" t="str">
            <v>Chantal</v>
          </cell>
          <cell r="D21" t="str">
            <v>D35</v>
          </cell>
          <cell r="E21" t="str">
            <v>AGFA</v>
          </cell>
        </row>
        <row r="22">
          <cell r="A22">
            <v>67</v>
          </cell>
          <cell r="B22" t="str">
            <v>Stoop</v>
          </cell>
          <cell r="C22" t="str">
            <v>Daniella</v>
          </cell>
          <cell r="D22" t="str">
            <v>D45</v>
          </cell>
          <cell r="E22" t="str">
            <v>CROWN</v>
          </cell>
        </row>
        <row r="23">
          <cell r="A23">
            <v>68</v>
          </cell>
          <cell r="B23" t="str">
            <v>Peeters</v>
          </cell>
          <cell r="C23" t="str">
            <v>Karen</v>
          </cell>
          <cell r="D23" t="str">
            <v>D35</v>
          </cell>
          <cell r="E23" t="str">
            <v>CROWN</v>
          </cell>
        </row>
        <row r="24">
          <cell r="A24">
            <v>69</v>
          </cell>
          <cell r="B24" t="str">
            <v>Knockaert</v>
          </cell>
          <cell r="C24" t="str">
            <v>Monique</v>
          </cell>
          <cell r="D24" t="str">
            <v>D45</v>
          </cell>
          <cell r="E24" t="str">
            <v>CROWN</v>
          </cell>
        </row>
        <row r="25">
          <cell r="A25">
            <v>70</v>
          </cell>
          <cell r="B25" t="str">
            <v>De Nutte </v>
          </cell>
          <cell r="C25" t="str">
            <v>Greta</v>
          </cell>
          <cell r="D25" t="str">
            <v>D50</v>
          </cell>
          <cell r="E25" t="str">
            <v>ATLAS</v>
          </cell>
        </row>
        <row r="26">
          <cell r="A26">
            <v>71</v>
          </cell>
          <cell r="B26" t="str">
            <v>Schenck</v>
          </cell>
          <cell r="C26" t="str">
            <v>Christel</v>
          </cell>
          <cell r="D26" t="str">
            <v>D35</v>
          </cell>
          <cell r="E26" t="str">
            <v>SAS</v>
          </cell>
        </row>
        <row r="27">
          <cell r="A27">
            <v>72</v>
          </cell>
          <cell r="B27" t="str">
            <v>Tubex</v>
          </cell>
          <cell r="C27" t="str">
            <v>Rachel</v>
          </cell>
          <cell r="D27" t="str">
            <v>D65</v>
          </cell>
          <cell r="E27" t="str">
            <v>SAS</v>
          </cell>
        </row>
        <row r="28">
          <cell r="A28">
            <v>73</v>
          </cell>
          <cell r="B28" t="str">
            <v>Boermans</v>
          </cell>
          <cell r="C28" t="str">
            <v>Nadine</v>
          </cell>
          <cell r="D28" t="str">
            <v>D40</v>
          </cell>
          <cell r="E28" t="str">
            <v>OPEL</v>
          </cell>
        </row>
        <row r="29">
          <cell r="A29">
            <v>74</v>
          </cell>
          <cell r="B29" t="str">
            <v>Swiggers</v>
          </cell>
          <cell r="C29" t="str">
            <v>Tanja</v>
          </cell>
          <cell r="D29" t="str">
            <v>D40</v>
          </cell>
          <cell r="E29" t="str">
            <v>OPEL</v>
          </cell>
        </row>
        <row r="30">
          <cell r="A30">
            <v>75</v>
          </cell>
          <cell r="B30" t="str">
            <v> Smet</v>
          </cell>
          <cell r="C30" t="str">
            <v>Sandrina</v>
          </cell>
          <cell r="D30" t="str">
            <v>D35</v>
          </cell>
          <cell r="E30" t="str">
            <v>OPEL</v>
          </cell>
        </row>
        <row r="31">
          <cell r="A31">
            <v>76</v>
          </cell>
          <cell r="B31" t="str">
            <v>Persoons</v>
          </cell>
          <cell r="C31" t="str">
            <v>Manuela</v>
          </cell>
          <cell r="D31" t="str">
            <v>D40</v>
          </cell>
          <cell r="E31" t="str">
            <v>OPEL</v>
          </cell>
        </row>
        <row r="32">
          <cell r="A32">
            <v>77</v>
          </cell>
          <cell r="B32" t="str">
            <v>Vermeulen</v>
          </cell>
          <cell r="C32" t="str">
            <v>Anna</v>
          </cell>
          <cell r="D32" t="str">
            <v>D60</v>
          </cell>
          <cell r="E32" t="str">
            <v>AGFA</v>
          </cell>
        </row>
        <row r="33">
          <cell r="A33">
            <v>78</v>
          </cell>
          <cell r="B33" t="str">
            <v>Van Brempt</v>
          </cell>
          <cell r="C33" t="str">
            <v>Leen</v>
          </cell>
          <cell r="D33" t="str">
            <v>D55</v>
          </cell>
          <cell r="E33" t="str">
            <v>AGFA</v>
          </cell>
        </row>
        <row r="34">
          <cell r="A34">
            <v>79</v>
          </cell>
          <cell r="B34" t="str">
            <v>Teunen</v>
          </cell>
          <cell r="C34" t="str">
            <v>Maria</v>
          </cell>
          <cell r="D34" t="str">
            <v>D65</v>
          </cell>
          <cell r="E34" t="str">
            <v>AGFA</v>
          </cell>
        </row>
        <row r="35">
          <cell r="A35">
            <v>80</v>
          </cell>
          <cell r="B35" t="str">
            <v>Ceelen</v>
          </cell>
          <cell r="C35" t="str">
            <v>Lydia</v>
          </cell>
          <cell r="D35" t="str">
            <v>D50</v>
          </cell>
          <cell r="E35" t="str">
            <v>AGFA</v>
          </cell>
        </row>
        <row r="36">
          <cell r="A36">
            <v>82</v>
          </cell>
          <cell r="B36" t="str">
            <v>Claes</v>
          </cell>
          <cell r="C36" t="str">
            <v>Judy</v>
          </cell>
          <cell r="D36" t="str">
            <v>D45</v>
          </cell>
          <cell r="E36" t="str">
            <v>AGFA</v>
          </cell>
        </row>
        <row r="37">
          <cell r="A37">
            <v>83</v>
          </cell>
          <cell r="B37" t="str">
            <v>Hadermann</v>
          </cell>
          <cell r="C37" t="str">
            <v>Marileen</v>
          </cell>
          <cell r="D37" t="str">
            <v>D45</v>
          </cell>
          <cell r="E37" t="str">
            <v>AGFA</v>
          </cell>
        </row>
        <row r="38">
          <cell r="A38">
            <v>84</v>
          </cell>
          <cell r="B38" t="str">
            <v>Vergult</v>
          </cell>
          <cell r="C38" t="str">
            <v>Greet</v>
          </cell>
          <cell r="D38" t="str">
            <v>DS</v>
          </cell>
          <cell r="E38" t="str">
            <v>BELL</v>
          </cell>
        </row>
        <row r="39">
          <cell r="A39">
            <v>85</v>
          </cell>
          <cell r="B39" t="str">
            <v>Van Lancker</v>
          </cell>
          <cell r="C39" t="str">
            <v>Debby</v>
          </cell>
          <cell r="D39" t="str">
            <v>DS</v>
          </cell>
          <cell r="E39" t="str">
            <v>BELL</v>
          </cell>
        </row>
        <row r="40">
          <cell r="A40">
            <v>86</v>
          </cell>
          <cell r="B40" t="str">
            <v>Lauwers</v>
          </cell>
          <cell r="C40" t="str">
            <v>Kaat </v>
          </cell>
          <cell r="D40" t="str">
            <v>DS</v>
          </cell>
          <cell r="E40" t="str">
            <v>BELL</v>
          </cell>
        </row>
        <row r="41">
          <cell r="A41">
            <v>87</v>
          </cell>
          <cell r="B41" t="str">
            <v>Bel</v>
          </cell>
          <cell r="C41" t="str">
            <v>Linda</v>
          </cell>
          <cell r="D41" t="str">
            <v>D40</v>
          </cell>
          <cell r="E41" t="str">
            <v>BELL</v>
          </cell>
        </row>
        <row r="42">
          <cell r="A42">
            <v>88</v>
          </cell>
          <cell r="B42" t="str">
            <v>Favril</v>
          </cell>
          <cell r="C42" t="str">
            <v>Adelheid</v>
          </cell>
          <cell r="D42" t="str">
            <v>D45</v>
          </cell>
          <cell r="E42" t="str">
            <v>BELL</v>
          </cell>
        </row>
        <row r="43">
          <cell r="A43">
            <v>89</v>
          </cell>
          <cell r="B43" t="str">
            <v>Debroux</v>
          </cell>
          <cell r="C43" t="str">
            <v>Janick</v>
          </cell>
          <cell r="D43" t="str">
            <v>D40</v>
          </cell>
          <cell r="E43" t="str">
            <v>SAS</v>
          </cell>
        </row>
        <row r="44">
          <cell r="A44">
            <v>90</v>
          </cell>
          <cell r="B44" t="str">
            <v>Wassenaar</v>
          </cell>
          <cell r="C44" t="str">
            <v>Christel</v>
          </cell>
          <cell r="D44" t="str">
            <v>D35</v>
          </cell>
          <cell r="E44" t="str">
            <v>OPEL</v>
          </cell>
        </row>
        <row r="45">
          <cell r="A45">
            <v>92</v>
          </cell>
          <cell r="B45" t="str">
            <v>Lefevre</v>
          </cell>
          <cell r="C45" t="str">
            <v>Linda</v>
          </cell>
          <cell r="D45" t="str">
            <v>D40</v>
          </cell>
          <cell r="E45" t="str">
            <v>SAS</v>
          </cell>
        </row>
        <row r="46">
          <cell r="A46">
            <v>93</v>
          </cell>
          <cell r="B46" t="str">
            <v>Teygeman</v>
          </cell>
          <cell r="C46" t="str">
            <v>Diane</v>
          </cell>
          <cell r="D46" t="str">
            <v>D45</v>
          </cell>
          <cell r="E46" t="str">
            <v>BELL</v>
          </cell>
        </row>
        <row r="47">
          <cell r="A47">
            <v>94</v>
          </cell>
          <cell r="B47" t="str">
            <v>De Meyer</v>
          </cell>
          <cell r="C47" t="str">
            <v>Carolyn</v>
          </cell>
          <cell r="D47" t="str">
            <v>D35</v>
          </cell>
          <cell r="E47" t="str">
            <v>SODIPA</v>
          </cell>
        </row>
        <row r="48">
          <cell r="A48">
            <v>95</v>
          </cell>
          <cell r="B48" t="str">
            <v>Michiels</v>
          </cell>
          <cell r="C48" t="str">
            <v>Simonne</v>
          </cell>
          <cell r="D48" t="str">
            <v>D55</v>
          </cell>
          <cell r="E48" t="str">
            <v>TOL</v>
          </cell>
        </row>
        <row r="49">
          <cell r="A49">
            <v>96</v>
          </cell>
          <cell r="B49" t="str">
            <v>Wouters</v>
          </cell>
          <cell r="C49" t="str">
            <v>Leen</v>
          </cell>
          <cell r="D49" t="str">
            <v>D40</v>
          </cell>
          <cell r="E49" t="str">
            <v>MICROSOFT</v>
          </cell>
        </row>
        <row r="50">
          <cell r="A50">
            <v>97</v>
          </cell>
          <cell r="B50" t="str">
            <v>Leemans</v>
          </cell>
          <cell r="C50" t="str">
            <v>Annemie</v>
          </cell>
          <cell r="D50" t="str">
            <v>DS</v>
          </cell>
          <cell r="E50" t="str">
            <v>SAS</v>
          </cell>
        </row>
        <row r="51">
          <cell r="A51">
            <v>98</v>
          </cell>
          <cell r="B51" t="str">
            <v>Veerman</v>
          </cell>
          <cell r="C51" t="str">
            <v>Lieve</v>
          </cell>
          <cell r="D51" t="str">
            <v>D40</v>
          </cell>
          <cell r="E51" t="str">
            <v>AGFA</v>
          </cell>
        </row>
        <row r="52">
          <cell r="A52">
            <v>99</v>
          </cell>
          <cell r="B52" t="str">
            <v>Torfs</v>
          </cell>
          <cell r="C52" t="str">
            <v>Christiane</v>
          </cell>
          <cell r="D52" t="str">
            <v>D55</v>
          </cell>
          <cell r="E52" t="str">
            <v>OPEL</v>
          </cell>
        </row>
        <row r="53">
          <cell r="A53">
            <v>100</v>
          </cell>
          <cell r="B53" t="str">
            <v>Claes</v>
          </cell>
          <cell r="C53" t="str">
            <v>Bjorn</v>
          </cell>
          <cell r="D53" t="str">
            <v>HS</v>
          </cell>
          <cell r="E53" t="str">
            <v>MICROSOFT</v>
          </cell>
        </row>
        <row r="54">
          <cell r="A54">
            <v>102</v>
          </cell>
          <cell r="B54" t="str">
            <v>Zegels</v>
          </cell>
          <cell r="C54" t="str">
            <v>Joris</v>
          </cell>
          <cell r="D54" t="str">
            <v>HS</v>
          </cell>
          <cell r="E54" t="str">
            <v>TOL</v>
          </cell>
        </row>
        <row r="55">
          <cell r="A55">
            <v>105</v>
          </cell>
          <cell r="B55" t="str">
            <v>Wittemans</v>
          </cell>
          <cell r="C55" t="str">
            <v>Freek</v>
          </cell>
          <cell r="D55" t="str">
            <v>HS</v>
          </cell>
          <cell r="E55" t="str">
            <v>SAS</v>
          </cell>
        </row>
        <row r="56">
          <cell r="A56">
            <v>109</v>
          </cell>
          <cell r="B56" t="str">
            <v>Abdillahi</v>
          </cell>
          <cell r="C56" t="str">
            <v>Abdirizak</v>
          </cell>
          <cell r="D56" t="str">
            <v>HS</v>
          </cell>
          <cell r="E56" t="str">
            <v>BELL</v>
          </cell>
        </row>
        <row r="57">
          <cell r="A57">
            <v>110</v>
          </cell>
          <cell r="B57" t="str">
            <v>Casier</v>
          </cell>
          <cell r="C57" t="str">
            <v>Gino</v>
          </cell>
          <cell r="D57" t="str">
            <v>HS</v>
          </cell>
          <cell r="E57" t="str">
            <v>AGFA</v>
          </cell>
        </row>
        <row r="58">
          <cell r="A58">
            <v>111</v>
          </cell>
          <cell r="B58" t="str">
            <v>Florus</v>
          </cell>
          <cell r="C58" t="str">
            <v>Erwin</v>
          </cell>
          <cell r="D58" t="str">
            <v>HS</v>
          </cell>
          <cell r="E58" t="str">
            <v>AGFA</v>
          </cell>
        </row>
        <row r="59">
          <cell r="A59">
            <v>112</v>
          </cell>
          <cell r="B59" t="str">
            <v>Dure</v>
          </cell>
          <cell r="C59" t="str">
            <v>Johan</v>
          </cell>
          <cell r="D59" t="str">
            <v>HS</v>
          </cell>
          <cell r="E59" t="str">
            <v>OPEL</v>
          </cell>
        </row>
        <row r="60">
          <cell r="A60">
            <v>113</v>
          </cell>
          <cell r="B60" t="str">
            <v>Steeman</v>
          </cell>
          <cell r="C60" t="str">
            <v>Stef</v>
          </cell>
          <cell r="D60" t="str">
            <v>HS</v>
          </cell>
          <cell r="E60" t="str">
            <v>SODIPA</v>
          </cell>
        </row>
        <row r="61">
          <cell r="A61">
            <v>114</v>
          </cell>
          <cell r="B61" t="str">
            <v>Gadisseur</v>
          </cell>
          <cell r="C61" t="str">
            <v>Wim</v>
          </cell>
          <cell r="D61" t="str">
            <v>HS</v>
          </cell>
          <cell r="E61" t="str">
            <v>KVE</v>
          </cell>
        </row>
        <row r="62">
          <cell r="A62">
            <v>116</v>
          </cell>
          <cell r="B62" t="str">
            <v>Van Lierde </v>
          </cell>
          <cell r="C62" t="str">
            <v>Philip</v>
          </cell>
          <cell r="D62" t="str">
            <v>HS</v>
          </cell>
          <cell r="E62" t="str">
            <v>SAS</v>
          </cell>
        </row>
        <row r="63">
          <cell r="A63">
            <v>117</v>
          </cell>
          <cell r="B63" t="str">
            <v>Vermeiren</v>
          </cell>
          <cell r="C63" t="str">
            <v>Dirk</v>
          </cell>
          <cell r="D63" t="str">
            <v>HS</v>
          </cell>
          <cell r="E63" t="str">
            <v>KVE</v>
          </cell>
        </row>
        <row r="64">
          <cell r="A64">
            <v>118</v>
          </cell>
          <cell r="B64" t="str">
            <v>Wouters</v>
          </cell>
          <cell r="C64" t="str">
            <v>Roel</v>
          </cell>
          <cell r="D64" t="str">
            <v>HS</v>
          </cell>
          <cell r="E64" t="str">
            <v>KVE</v>
          </cell>
        </row>
        <row r="65">
          <cell r="A65">
            <v>119</v>
          </cell>
          <cell r="B65" t="str">
            <v>Weemaes</v>
          </cell>
          <cell r="C65" t="str">
            <v>Serge</v>
          </cell>
          <cell r="D65" t="str">
            <v>HS</v>
          </cell>
          <cell r="E65" t="str">
            <v>BELL</v>
          </cell>
        </row>
        <row r="66">
          <cell r="A66">
            <v>120</v>
          </cell>
          <cell r="B66" t="str">
            <v>Verdonck</v>
          </cell>
          <cell r="C66" t="str">
            <v>Philip</v>
          </cell>
          <cell r="D66" t="str">
            <v>HS</v>
          </cell>
          <cell r="E66" t="str">
            <v>KVE</v>
          </cell>
        </row>
        <row r="67">
          <cell r="A67">
            <v>121</v>
          </cell>
          <cell r="B67" t="str">
            <v>Vandenhoeck</v>
          </cell>
          <cell r="C67" t="str">
            <v>Oliver</v>
          </cell>
          <cell r="D67" t="str">
            <v>HS</v>
          </cell>
          <cell r="E67" t="str">
            <v>ATLAS</v>
          </cell>
        </row>
        <row r="68">
          <cell r="A68">
            <v>122</v>
          </cell>
          <cell r="B68" t="str">
            <v>Voet</v>
          </cell>
          <cell r="C68" t="str">
            <v>Andreas</v>
          </cell>
          <cell r="D68" t="str">
            <v>HS</v>
          </cell>
          <cell r="E68" t="str">
            <v>BELL</v>
          </cell>
        </row>
        <row r="69">
          <cell r="A69">
            <v>123</v>
          </cell>
          <cell r="B69" t="str">
            <v>Van Put</v>
          </cell>
          <cell r="C69" t="str">
            <v>Jurgen</v>
          </cell>
          <cell r="D69" t="str">
            <v>HS</v>
          </cell>
          <cell r="E69" t="str">
            <v>AGFA</v>
          </cell>
        </row>
        <row r="70">
          <cell r="A70">
            <v>124</v>
          </cell>
          <cell r="B70" t="str">
            <v>Antonissen</v>
          </cell>
          <cell r="C70" t="str">
            <v>Dirk</v>
          </cell>
          <cell r="D70" t="str">
            <v>HS</v>
          </cell>
          <cell r="E70" t="str">
            <v>ATLAS</v>
          </cell>
        </row>
        <row r="71">
          <cell r="A71">
            <v>125</v>
          </cell>
          <cell r="B71" t="str">
            <v>Van de Mieroop</v>
          </cell>
          <cell r="C71" t="str">
            <v>Koen</v>
          </cell>
          <cell r="D71" t="str">
            <v>HS</v>
          </cell>
          <cell r="E71" t="str">
            <v>ATLAS</v>
          </cell>
        </row>
        <row r="72">
          <cell r="A72">
            <v>202</v>
          </cell>
          <cell r="B72" t="str">
            <v>Van Heurck</v>
          </cell>
          <cell r="C72" t="str">
            <v>Patrick</v>
          </cell>
          <cell r="D72" t="str">
            <v>H40</v>
          </cell>
          <cell r="E72" t="str">
            <v>TOL</v>
          </cell>
        </row>
        <row r="73">
          <cell r="A73">
            <v>203</v>
          </cell>
          <cell r="B73" t="str">
            <v>Van Lent</v>
          </cell>
          <cell r="C73" t="str">
            <v>Guy</v>
          </cell>
          <cell r="D73" t="str">
            <v>H40</v>
          </cell>
          <cell r="E73" t="str">
            <v>TOL</v>
          </cell>
        </row>
        <row r="74">
          <cell r="A74">
            <v>204</v>
          </cell>
          <cell r="B74" t="str">
            <v>Van Riel</v>
          </cell>
          <cell r="C74" t="str">
            <v>Paul</v>
          </cell>
          <cell r="D74" t="str">
            <v>H40</v>
          </cell>
          <cell r="E74" t="str">
            <v>TOL</v>
          </cell>
        </row>
        <row r="75">
          <cell r="A75">
            <v>206</v>
          </cell>
          <cell r="B75" t="str">
            <v>Mathijssens</v>
          </cell>
          <cell r="C75" t="str">
            <v>Marc</v>
          </cell>
          <cell r="D75" t="str">
            <v>H40</v>
          </cell>
          <cell r="E75" t="str">
            <v>KVE</v>
          </cell>
        </row>
        <row r="76">
          <cell r="A76">
            <v>207</v>
          </cell>
          <cell r="B76" t="str">
            <v>Peerlinck</v>
          </cell>
          <cell r="C76" t="str">
            <v>Frank</v>
          </cell>
          <cell r="D76" t="str">
            <v>H40</v>
          </cell>
          <cell r="E76" t="str">
            <v>KVE</v>
          </cell>
        </row>
        <row r="77">
          <cell r="A77">
            <v>208</v>
          </cell>
          <cell r="B77" t="str">
            <v>Storms</v>
          </cell>
          <cell r="C77" t="str">
            <v>Alex</v>
          </cell>
          <cell r="D77" t="str">
            <v>H40</v>
          </cell>
          <cell r="E77" t="str">
            <v>CROWN</v>
          </cell>
        </row>
        <row r="78">
          <cell r="A78">
            <v>209</v>
          </cell>
          <cell r="B78" t="str">
            <v>Raman </v>
          </cell>
          <cell r="C78" t="str">
            <v>Philippe</v>
          </cell>
          <cell r="D78" t="str">
            <v>H40</v>
          </cell>
          <cell r="E78" t="str">
            <v>CROWN</v>
          </cell>
        </row>
        <row r="79">
          <cell r="A79">
            <v>210</v>
          </cell>
          <cell r="B79" t="str">
            <v>Van der steen</v>
          </cell>
          <cell r="C79" t="str">
            <v>Kurt</v>
          </cell>
          <cell r="D79" t="str">
            <v>H35</v>
          </cell>
          <cell r="E79" t="str">
            <v>AGFA</v>
          </cell>
        </row>
        <row r="80">
          <cell r="A80">
            <v>211</v>
          </cell>
          <cell r="B80" t="str">
            <v>Baetens</v>
          </cell>
          <cell r="C80" t="str">
            <v>Luc</v>
          </cell>
          <cell r="D80" t="str">
            <v>H40</v>
          </cell>
          <cell r="E80" t="str">
            <v>CROWN</v>
          </cell>
        </row>
        <row r="81">
          <cell r="A81">
            <v>212</v>
          </cell>
          <cell r="B81" t="str">
            <v>Pauwels</v>
          </cell>
          <cell r="C81" t="str">
            <v>Gunter</v>
          </cell>
          <cell r="D81" t="str">
            <v>H40</v>
          </cell>
          <cell r="E81" t="str">
            <v>ATLAS</v>
          </cell>
        </row>
        <row r="82">
          <cell r="A82">
            <v>216</v>
          </cell>
          <cell r="B82" t="str">
            <v>Claessens</v>
          </cell>
          <cell r="C82" t="str">
            <v>Patrick</v>
          </cell>
          <cell r="D82" t="str">
            <v>H35</v>
          </cell>
          <cell r="E82" t="str">
            <v>SAS</v>
          </cell>
        </row>
        <row r="83">
          <cell r="A83">
            <v>218</v>
          </cell>
          <cell r="B83" t="str">
            <v>Brusseel</v>
          </cell>
          <cell r="C83" t="str">
            <v>Luc</v>
          </cell>
          <cell r="D83" t="str">
            <v>H40</v>
          </cell>
          <cell r="E83" t="str">
            <v>SAS</v>
          </cell>
        </row>
        <row r="84">
          <cell r="A84">
            <v>220</v>
          </cell>
          <cell r="B84" t="str">
            <v>Enkels</v>
          </cell>
          <cell r="C84" t="str">
            <v>Paul</v>
          </cell>
          <cell r="D84" t="str">
            <v>H40</v>
          </cell>
          <cell r="E84" t="str">
            <v>OPEL</v>
          </cell>
        </row>
        <row r="85">
          <cell r="A85">
            <v>221</v>
          </cell>
          <cell r="B85" t="str">
            <v>De Gucht </v>
          </cell>
          <cell r="C85" t="str">
            <v>Eddy</v>
          </cell>
          <cell r="D85" t="str">
            <v>H35</v>
          </cell>
          <cell r="E85" t="str">
            <v>OPEL</v>
          </cell>
        </row>
        <row r="86">
          <cell r="A86">
            <v>222</v>
          </cell>
          <cell r="B86" t="str">
            <v>Van Geertruy</v>
          </cell>
          <cell r="C86" t="str">
            <v>Philippe</v>
          </cell>
          <cell r="D86" t="str">
            <v>H35</v>
          </cell>
          <cell r="E86" t="str">
            <v>OPEL</v>
          </cell>
        </row>
        <row r="87">
          <cell r="A87">
            <v>223</v>
          </cell>
          <cell r="B87" t="str">
            <v>Van Geetruyen</v>
          </cell>
          <cell r="C87" t="str">
            <v>Benny</v>
          </cell>
          <cell r="D87" t="str">
            <v>H40</v>
          </cell>
          <cell r="E87" t="str">
            <v>OPEL</v>
          </cell>
        </row>
        <row r="88">
          <cell r="A88">
            <v>224</v>
          </cell>
          <cell r="B88" t="str">
            <v>Delen</v>
          </cell>
          <cell r="C88" t="str">
            <v>Ronny</v>
          </cell>
          <cell r="D88" t="str">
            <v>H40</v>
          </cell>
          <cell r="E88" t="str">
            <v>OPEL</v>
          </cell>
        </row>
        <row r="89">
          <cell r="A89">
            <v>226</v>
          </cell>
          <cell r="B89" t="str">
            <v>Bresseleers</v>
          </cell>
          <cell r="C89" t="str">
            <v>Marc</v>
          </cell>
          <cell r="D89" t="str">
            <v>H40</v>
          </cell>
          <cell r="E89" t="str">
            <v>OPEL</v>
          </cell>
        </row>
        <row r="90">
          <cell r="A90">
            <v>227</v>
          </cell>
          <cell r="B90" t="str">
            <v>De Bondt</v>
          </cell>
          <cell r="C90" t="str">
            <v>Walter</v>
          </cell>
          <cell r="D90" t="str">
            <v>H35</v>
          </cell>
          <cell r="E90" t="str">
            <v>AGFA</v>
          </cell>
        </row>
        <row r="91">
          <cell r="A91">
            <v>228</v>
          </cell>
          <cell r="B91" t="str">
            <v>De Decker</v>
          </cell>
          <cell r="C91" t="str">
            <v>Marc</v>
          </cell>
          <cell r="D91" t="str">
            <v>H40</v>
          </cell>
          <cell r="E91" t="str">
            <v>AGFA</v>
          </cell>
        </row>
        <row r="92">
          <cell r="A92">
            <v>230</v>
          </cell>
          <cell r="B92" t="str">
            <v>Mertens</v>
          </cell>
          <cell r="C92" t="str">
            <v>Ralf</v>
          </cell>
          <cell r="D92" t="str">
            <v>H40</v>
          </cell>
          <cell r="E92" t="str">
            <v>AGFA</v>
          </cell>
        </row>
        <row r="93">
          <cell r="A93">
            <v>231</v>
          </cell>
          <cell r="B93" t="str">
            <v>Goovaerts</v>
          </cell>
          <cell r="C93" t="str">
            <v>Johan</v>
          </cell>
          <cell r="D93" t="str">
            <v>H40</v>
          </cell>
          <cell r="E93" t="str">
            <v>AGFA</v>
          </cell>
        </row>
        <row r="94">
          <cell r="A94">
            <v>232</v>
          </cell>
          <cell r="B94" t="str">
            <v>De Rycke</v>
          </cell>
          <cell r="C94" t="str">
            <v>Dirk</v>
          </cell>
          <cell r="D94" t="str">
            <v>H40</v>
          </cell>
          <cell r="E94" t="str">
            <v>AGFA</v>
          </cell>
        </row>
        <row r="95">
          <cell r="A95">
            <v>233</v>
          </cell>
          <cell r="B95" t="str">
            <v>Brion</v>
          </cell>
          <cell r="C95" t="str">
            <v>Marc</v>
          </cell>
          <cell r="D95" t="str">
            <v>H40</v>
          </cell>
          <cell r="E95" t="str">
            <v>AGFA</v>
          </cell>
        </row>
        <row r="96">
          <cell r="A96">
            <v>234</v>
          </cell>
          <cell r="B96" t="str">
            <v>Kerremans</v>
          </cell>
          <cell r="C96" t="str">
            <v>Manfred</v>
          </cell>
          <cell r="D96" t="str">
            <v>H40</v>
          </cell>
          <cell r="E96" t="str">
            <v>AGFA</v>
          </cell>
        </row>
        <row r="97">
          <cell r="A97">
            <v>236</v>
          </cell>
          <cell r="B97" t="str">
            <v>Busschots</v>
          </cell>
          <cell r="C97" t="str">
            <v>Bruno</v>
          </cell>
          <cell r="D97" t="str">
            <v>H40</v>
          </cell>
          <cell r="E97" t="str">
            <v>AGFA</v>
          </cell>
        </row>
        <row r="98">
          <cell r="A98">
            <v>237</v>
          </cell>
          <cell r="B98" t="str">
            <v>Van den Hout</v>
          </cell>
          <cell r="C98" t="str">
            <v>Ronny</v>
          </cell>
          <cell r="D98" t="str">
            <v>H40</v>
          </cell>
          <cell r="E98" t="str">
            <v>BELL</v>
          </cell>
        </row>
        <row r="99">
          <cell r="A99">
            <v>238</v>
          </cell>
          <cell r="B99" t="str">
            <v>Van Ostade</v>
          </cell>
          <cell r="C99" t="str">
            <v>Kristiaan</v>
          </cell>
          <cell r="D99" t="str">
            <v>H35</v>
          </cell>
          <cell r="E99" t="str">
            <v>BELL</v>
          </cell>
        </row>
        <row r="100">
          <cell r="A100">
            <v>239</v>
          </cell>
          <cell r="B100" t="str">
            <v>Van Den Bosche</v>
          </cell>
          <cell r="C100" t="str">
            <v>Bart </v>
          </cell>
          <cell r="D100" t="str">
            <v>H40</v>
          </cell>
          <cell r="E100" t="str">
            <v>BELL</v>
          </cell>
        </row>
        <row r="101">
          <cell r="A101">
            <v>241</v>
          </cell>
          <cell r="B101" t="str">
            <v>Vervroegen</v>
          </cell>
          <cell r="C101" t="str">
            <v>Fernand</v>
          </cell>
          <cell r="D101" t="str">
            <v>H40</v>
          </cell>
          <cell r="E101" t="str">
            <v>BELL</v>
          </cell>
        </row>
        <row r="102">
          <cell r="A102">
            <v>242</v>
          </cell>
          <cell r="B102" t="str">
            <v>Seghers</v>
          </cell>
          <cell r="C102" t="str">
            <v>Patrick</v>
          </cell>
          <cell r="D102" t="str">
            <v>H35</v>
          </cell>
          <cell r="E102" t="str">
            <v>BELL</v>
          </cell>
        </row>
        <row r="103">
          <cell r="A103">
            <v>244</v>
          </cell>
          <cell r="B103" t="str">
            <v>Boeye</v>
          </cell>
          <cell r="C103" t="str">
            <v>Luc</v>
          </cell>
          <cell r="D103" t="str">
            <v>H40</v>
          </cell>
          <cell r="E103" t="str">
            <v>BELL</v>
          </cell>
        </row>
        <row r="104">
          <cell r="A104">
            <v>245</v>
          </cell>
          <cell r="B104" t="str">
            <v>Van den Dries</v>
          </cell>
          <cell r="C104" t="str">
            <v>Ronny</v>
          </cell>
          <cell r="D104" t="str">
            <v>H40</v>
          </cell>
          <cell r="E104" t="str">
            <v>AGFA</v>
          </cell>
        </row>
        <row r="105">
          <cell r="A105">
            <v>247</v>
          </cell>
          <cell r="B105" t="str">
            <v>De Scheemaecker</v>
          </cell>
          <cell r="C105" t="str">
            <v>Jakke</v>
          </cell>
          <cell r="D105" t="str">
            <v>H40</v>
          </cell>
          <cell r="E105" t="str">
            <v>OPEL</v>
          </cell>
        </row>
        <row r="106">
          <cell r="A106">
            <v>248</v>
          </cell>
          <cell r="B106" t="str">
            <v>Van Beveren</v>
          </cell>
          <cell r="C106" t="str">
            <v>Peter</v>
          </cell>
          <cell r="D106" t="str">
            <v>H40</v>
          </cell>
          <cell r="E106" t="str">
            <v>TOL</v>
          </cell>
        </row>
        <row r="107">
          <cell r="A107">
            <v>249</v>
          </cell>
          <cell r="B107" t="str">
            <v>Manthé</v>
          </cell>
          <cell r="C107" t="str">
            <v>Frankie</v>
          </cell>
          <cell r="D107" t="str">
            <v>H40</v>
          </cell>
          <cell r="E107" t="str">
            <v>TOL</v>
          </cell>
        </row>
        <row r="108">
          <cell r="A108">
            <v>250</v>
          </cell>
          <cell r="B108" t="str">
            <v>Papanikitas</v>
          </cell>
          <cell r="C108" t="str">
            <v>Marc</v>
          </cell>
          <cell r="D108" t="str">
            <v>H35</v>
          </cell>
          <cell r="E108" t="str">
            <v>BELL</v>
          </cell>
        </row>
        <row r="109">
          <cell r="A109">
            <v>251</v>
          </cell>
          <cell r="B109" t="str">
            <v>Serneels</v>
          </cell>
          <cell r="C109" t="str">
            <v>Danny</v>
          </cell>
          <cell r="D109" t="str">
            <v>H40</v>
          </cell>
          <cell r="E109" t="str">
            <v>BELL</v>
          </cell>
        </row>
        <row r="110">
          <cell r="A110">
            <v>252</v>
          </cell>
          <cell r="B110" t="str">
            <v>Van de Mieroop</v>
          </cell>
          <cell r="C110" t="str">
            <v>Alfons</v>
          </cell>
          <cell r="D110" t="str">
            <v>H40</v>
          </cell>
          <cell r="E110" t="str">
            <v>CROWN</v>
          </cell>
        </row>
        <row r="111">
          <cell r="A111">
            <v>253</v>
          </cell>
          <cell r="B111" t="str">
            <v>Hoffmann</v>
          </cell>
          <cell r="C111" t="str">
            <v>Serge</v>
          </cell>
          <cell r="D111" t="str">
            <v>H35</v>
          </cell>
          <cell r="E111" t="str">
            <v>KVE</v>
          </cell>
        </row>
        <row r="112">
          <cell r="A112">
            <v>255</v>
          </cell>
          <cell r="B112" t="str">
            <v>Fleurackers</v>
          </cell>
          <cell r="C112" t="str">
            <v>Danny</v>
          </cell>
          <cell r="D112" t="str">
            <v>H35</v>
          </cell>
          <cell r="E112" t="str">
            <v>CROWN</v>
          </cell>
        </row>
        <row r="113">
          <cell r="A113">
            <v>256</v>
          </cell>
          <cell r="B113" t="str">
            <v>Buyle</v>
          </cell>
          <cell r="C113" t="str">
            <v>Hector</v>
          </cell>
          <cell r="D113" t="str">
            <v>H40</v>
          </cell>
          <cell r="E113" t="str">
            <v>CROWN</v>
          </cell>
        </row>
        <row r="114">
          <cell r="A114">
            <v>257</v>
          </cell>
          <cell r="B114" t="str">
            <v>Hooghe</v>
          </cell>
          <cell r="C114" t="str">
            <v>Lieven</v>
          </cell>
          <cell r="D114" t="str">
            <v>H35</v>
          </cell>
          <cell r="E114" t="str">
            <v>BELL</v>
          </cell>
        </row>
        <row r="115">
          <cell r="A115">
            <v>258</v>
          </cell>
          <cell r="B115" t="str">
            <v>Delcart</v>
          </cell>
          <cell r="C115" t="str">
            <v>Philip</v>
          </cell>
          <cell r="D115" t="str">
            <v>H40</v>
          </cell>
          <cell r="E115" t="str">
            <v>AGFA</v>
          </cell>
        </row>
        <row r="116">
          <cell r="A116">
            <v>259</v>
          </cell>
          <cell r="B116" t="str">
            <v>Goovaerts</v>
          </cell>
          <cell r="C116" t="str">
            <v>Filip</v>
          </cell>
          <cell r="D116" t="str">
            <v>H35</v>
          </cell>
          <cell r="E116" t="str">
            <v>TOL</v>
          </cell>
        </row>
        <row r="117">
          <cell r="A117">
            <v>260</v>
          </cell>
          <cell r="B117" t="str">
            <v>Steeman</v>
          </cell>
          <cell r="C117" t="str">
            <v>Koen</v>
          </cell>
          <cell r="D117" t="str">
            <v>H35</v>
          </cell>
          <cell r="E117" t="str">
            <v>SODIPA</v>
          </cell>
        </row>
        <row r="118">
          <cell r="A118">
            <v>261</v>
          </cell>
          <cell r="B118" t="str">
            <v>De Blezer</v>
          </cell>
          <cell r="C118" t="str">
            <v>Jeoffrey</v>
          </cell>
          <cell r="D118" t="str">
            <v>H35</v>
          </cell>
          <cell r="E118" t="str">
            <v>ATLAS</v>
          </cell>
        </row>
        <row r="119">
          <cell r="A119">
            <v>262</v>
          </cell>
          <cell r="B119" t="str">
            <v>Wouters</v>
          </cell>
          <cell r="C119" t="str">
            <v>Dirk</v>
          </cell>
          <cell r="D119" t="str">
            <v>H35</v>
          </cell>
          <cell r="E119" t="str">
            <v>TOL</v>
          </cell>
        </row>
        <row r="120">
          <cell r="A120">
            <v>263</v>
          </cell>
          <cell r="B120" t="str">
            <v>Van Doosselaer</v>
          </cell>
          <cell r="C120" t="str">
            <v>Peter</v>
          </cell>
          <cell r="D120" t="str">
            <v>H35</v>
          </cell>
          <cell r="E120" t="str">
            <v>TOL</v>
          </cell>
        </row>
        <row r="121">
          <cell r="A121">
            <v>264</v>
          </cell>
          <cell r="B121" t="str">
            <v>Van de Mieroop</v>
          </cell>
          <cell r="C121" t="str">
            <v>Marc</v>
          </cell>
          <cell r="D121" t="str">
            <v>H40</v>
          </cell>
          <cell r="E121" t="str">
            <v>CROWN</v>
          </cell>
        </row>
        <row r="122">
          <cell r="A122">
            <v>265</v>
          </cell>
          <cell r="B122" t="str">
            <v>De Bruyn</v>
          </cell>
          <cell r="C122" t="str">
            <v>Luc </v>
          </cell>
          <cell r="D122" t="str">
            <v>H40</v>
          </cell>
          <cell r="E122" t="str">
            <v>OPEL</v>
          </cell>
        </row>
        <row r="123">
          <cell r="A123">
            <v>266</v>
          </cell>
          <cell r="B123" t="str">
            <v>Lyssens</v>
          </cell>
          <cell r="C123" t="str">
            <v>Benny</v>
          </cell>
          <cell r="D123" t="str">
            <v>H40</v>
          </cell>
          <cell r="E123" t="str">
            <v>OPEL</v>
          </cell>
        </row>
        <row r="124">
          <cell r="A124">
            <v>267</v>
          </cell>
          <cell r="B124" t="str">
            <v>Lunders</v>
          </cell>
          <cell r="C124" t="str">
            <v>Hugo</v>
          </cell>
          <cell r="D124" t="str">
            <v>H40</v>
          </cell>
          <cell r="E124" t="str">
            <v>OPEL</v>
          </cell>
        </row>
        <row r="125">
          <cell r="A125">
            <v>268</v>
          </cell>
          <cell r="B125" t="str">
            <v>Bodson</v>
          </cell>
          <cell r="C125" t="str">
            <v>Pascal</v>
          </cell>
          <cell r="D125" t="str">
            <v>H35</v>
          </cell>
          <cell r="E125" t="str">
            <v>OPEL</v>
          </cell>
        </row>
        <row r="126">
          <cell r="A126">
            <v>269</v>
          </cell>
          <cell r="B126" t="str">
            <v>Van de Mieroop</v>
          </cell>
          <cell r="C126" t="str">
            <v>Kris</v>
          </cell>
          <cell r="D126" t="str">
            <v>H35</v>
          </cell>
          <cell r="E126" t="str">
            <v>ATLAS</v>
          </cell>
        </row>
        <row r="127">
          <cell r="A127">
            <v>270</v>
          </cell>
          <cell r="B127" t="str">
            <v>De Roover</v>
          </cell>
          <cell r="C127" t="str">
            <v>Patrick</v>
          </cell>
          <cell r="D127" t="str">
            <v>H40</v>
          </cell>
          <cell r="E127" t="str">
            <v>OPEL</v>
          </cell>
        </row>
        <row r="128">
          <cell r="A128">
            <v>271</v>
          </cell>
          <cell r="B128" t="str">
            <v>Van der Meiren</v>
          </cell>
          <cell r="C128" t="str">
            <v>Luc</v>
          </cell>
          <cell r="D128" t="str">
            <v>H40</v>
          </cell>
          <cell r="E128" t="str">
            <v>CROWN</v>
          </cell>
        </row>
        <row r="129">
          <cell r="A129">
            <v>272</v>
          </cell>
          <cell r="B129" t="str">
            <v>Vranken</v>
          </cell>
          <cell r="C129" t="str">
            <v>Wim</v>
          </cell>
          <cell r="D129" t="str">
            <v>H35</v>
          </cell>
          <cell r="E129" t="str">
            <v>BELL</v>
          </cell>
        </row>
        <row r="130">
          <cell r="A130">
            <v>401</v>
          </cell>
          <cell r="B130" t="str">
            <v>Faes</v>
          </cell>
          <cell r="C130" t="str">
            <v>Vic</v>
          </cell>
          <cell r="D130" t="str">
            <v>H55</v>
          </cell>
          <cell r="E130" t="str">
            <v>MICROSOFT</v>
          </cell>
        </row>
        <row r="131">
          <cell r="A131">
            <v>402</v>
          </cell>
          <cell r="B131" t="str">
            <v>Goyvaerts</v>
          </cell>
          <cell r="C131" t="str">
            <v>Albert</v>
          </cell>
          <cell r="D131" t="str">
            <v>H55</v>
          </cell>
          <cell r="E131" t="str">
            <v>MICROSOFT</v>
          </cell>
        </row>
        <row r="132">
          <cell r="A132">
            <v>403</v>
          </cell>
          <cell r="B132" t="str">
            <v>Peeters</v>
          </cell>
          <cell r="C132" t="str">
            <v>Benny</v>
          </cell>
          <cell r="D132" t="str">
            <v>H45</v>
          </cell>
          <cell r="E132" t="str">
            <v>MICROSOFT</v>
          </cell>
        </row>
        <row r="133">
          <cell r="A133">
            <v>405</v>
          </cell>
          <cell r="B133" t="str">
            <v>Daniëls</v>
          </cell>
          <cell r="C133" t="str">
            <v>Ronny</v>
          </cell>
          <cell r="D133" t="str">
            <v>H45</v>
          </cell>
          <cell r="E133" t="str">
            <v>MICROSOFT</v>
          </cell>
        </row>
        <row r="134">
          <cell r="A134">
            <v>406</v>
          </cell>
          <cell r="B134" t="str">
            <v>Van de Wal</v>
          </cell>
          <cell r="C134" t="str">
            <v>Paul</v>
          </cell>
          <cell r="D134" t="str">
            <v>H45</v>
          </cell>
          <cell r="E134" t="str">
            <v>MICROSOFT</v>
          </cell>
        </row>
        <row r="135">
          <cell r="A135">
            <v>407</v>
          </cell>
          <cell r="B135" t="str">
            <v>Engels</v>
          </cell>
          <cell r="C135" t="str">
            <v>Johan</v>
          </cell>
          <cell r="D135" t="str">
            <v>H45</v>
          </cell>
          <cell r="E135" t="str">
            <v>MICROSOFT</v>
          </cell>
        </row>
        <row r="136">
          <cell r="A136">
            <v>408</v>
          </cell>
          <cell r="B136" t="str">
            <v>Baekelmans</v>
          </cell>
          <cell r="C136" t="str">
            <v>Luc</v>
          </cell>
          <cell r="D136" t="str">
            <v>H45</v>
          </cell>
          <cell r="E136" t="str">
            <v>MICROSOFT</v>
          </cell>
        </row>
        <row r="137">
          <cell r="A137">
            <v>410</v>
          </cell>
          <cell r="B137" t="str">
            <v>Smets</v>
          </cell>
          <cell r="C137" t="str">
            <v>Herman</v>
          </cell>
          <cell r="D137" t="str">
            <v>H55</v>
          </cell>
          <cell r="E137" t="str">
            <v>SOLVAY</v>
          </cell>
        </row>
        <row r="138">
          <cell r="A138">
            <v>411</v>
          </cell>
          <cell r="B138" t="str">
            <v>Thijs</v>
          </cell>
          <cell r="C138" t="str">
            <v>Steven</v>
          </cell>
          <cell r="D138" t="str">
            <v>H50</v>
          </cell>
          <cell r="E138" t="str">
            <v>SOLVAY</v>
          </cell>
        </row>
        <row r="139">
          <cell r="A139">
            <v>412</v>
          </cell>
          <cell r="B139" t="str">
            <v>Bos</v>
          </cell>
          <cell r="C139" t="str">
            <v>Jos</v>
          </cell>
          <cell r="D139" t="str">
            <v>H60</v>
          </cell>
          <cell r="E139" t="str">
            <v>SOLVAY</v>
          </cell>
        </row>
        <row r="140">
          <cell r="A140">
            <v>413</v>
          </cell>
          <cell r="B140" t="str">
            <v>Beyers</v>
          </cell>
          <cell r="C140" t="str">
            <v>Louis</v>
          </cell>
          <cell r="D140" t="str">
            <v>H55</v>
          </cell>
          <cell r="E140" t="str">
            <v>SOLVAY</v>
          </cell>
        </row>
        <row r="141">
          <cell r="A141">
            <v>414</v>
          </cell>
          <cell r="B141" t="str">
            <v>Van Hemeldonck</v>
          </cell>
          <cell r="C141" t="str">
            <v>Frans</v>
          </cell>
          <cell r="D141" t="str">
            <v>H45</v>
          </cell>
          <cell r="E141" t="str">
            <v>SOLVAY</v>
          </cell>
        </row>
        <row r="142">
          <cell r="A142">
            <v>415</v>
          </cell>
          <cell r="B142" t="str">
            <v>Verberck</v>
          </cell>
          <cell r="C142" t="str">
            <v>Leon</v>
          </cell>
          <cell r="D142" t="str">
            <v>H55</v>
          </cell>
          <cell r="E142" t="str">
            <v>SODIPA</v>
          </cell>
        </row>
        <row r="143">
          <cell r="A143">
            <v>416</v>
          </cell>
          <cell r="B143" t="str">
            <v>Tijskens</v>
          </cell>
          <cell r="C143" t="str">
            <v>Wannes</v>
          </cell>
          <cell r="D143" t="str">
            <v>H50</v>
          </cell>
          <cell r="E143" t="str">
            <v>SODIPA</v>
          </cell>
        </row>
        <row r="144">
          <cell r="A144">
            <v>417</v>
          </cell>
          <cell r="B144" t="str">
            <v>Blendeman</v>
          </cell>
          <cell r="C144" t="str">
            <v>Paul</v>
          </cell>
          <cell r="D144" t="str">
            <v>H55</v>
          </cell>
          <cell r="E144" t="str">
            <v>SODIPA</v>
          </cell>
        </row>
        <row r="145">
          <cell r="A145">
            <v>418</v>
          </cell>
          <cell r="B145" t="str">
            <v>Van Kerckhoven</v>
          </cell>
          <cell r="C145" t="str">
            <v>Jan</v>
          </cell>
          <cell r="D145" t="str">
            <v>H50</v>
          </cell>
          <cell r="E145" t="str">
            <v>SODIPA</v>
          </cell>
        </row>
        <row r="146">
          <cell r="A146">
            <v>419</v>
          </cell>
          <cell r="B146" t="str">
            <v>Simons</v>
          </cell>
          <cell r="C146" t="str">
            <v>Henri</v>
          </cell>
          <cell r="D146" t="str">
            <v>H70</v>
          </cell>
          <cell r="E146" t="str">
            <v>SODIPA</v>
          </cell>
        </row>
        <row r="147">
          <cell r="A147">
            <v>420</v>
          </cell>
          <cell r="B147" t="str">
            <v>Michielsen</v>
          </cell>
          <cell r="C147" t="str">
            <v>Jef</v>
          </cell>
          <cell r="D147" t="str">
            <v>H55</v>
          </cell>
          <cell r="E147" t="str">
            <v>SODIPA</v>
          </cell>
        </row>
        <row r="148">
          <cell r="A148">
            <v>421</v>
          </cell>
          <cell r="B148" t="str">
            <v>Wuyts</v>
          </cell>
          <cell r="C148" t="str">
            <v>Albert</v>
          </cell>
          <cell r="D148" t="str">
            <v>H60</v>
          </cell>
          <cell r="E148" t="str">
            <v>SODIPA</v>
          </cell>
        </row>
        <row r="149">
          <cell r="A149">
            <v>422</v>
          </cell>
          <cell r="B149" t="str">
            <v>Lauwers</v>
          </cell>
          <cell r="C149" t="str">
            <v>Wim</v>
          </cell>
          <cell r="D149" t="str">
            <v>H60</v>
          </cell>
          <cell r="E149" t="str">
            <v>SODIPA</v>
          </cell>
        </row>
        <row r="150">
          <cell r="A150">
            <v>423</v>
          </cell>
          <cell r="B150" t="str">
            <v>Van Camp</v>
          </cell>
          <cell r="C150" t="str">
            <v>Hugo</v>
          </cell>
          <cell r="D150" t="str">
            <v>H50</v>
          </cell>
          <cell r="E150" t="str">
            <v>SODIPA</v>
          </cell>
        </row>
        <row r="151">
          <cell r="A151">
            <v>424</v>
          </cell>
          <cell r="B151" t="str">
            <v>Hoogesteger</v>
          </cell>
          <cell r="C151" t="str">
            <v>C.</v>
          </cell>
          <cell r="D151" t="str">
            <v>H65</v>
          </cell>
          <cell r="E151" t="str">
            <v>SODIPA</v>
          </cell>
        </row>
        <row r="152">
          <cell r="A152">
            <v>425</v>
          </cell>
          <cell r="B152" t="str">
            <v>Van Camp</v>
          </cell>
          <cell r="C152" t="str">
            <v>Francois</v>
          </cell>
          <cell r="D152" t="str">
            <v>H55</v>
          </cell>
          <cell r="E152" t="str">
            <v>SODIPA</v>
          </cell>
        </row>
        <row r="153">
          <cell r="A153">
            <v>426</v>
          </cell>
          <cell r="B153" t="str">
            <v>Janssens</v>
          </cell>
          <cell r="C153" t="str">
            <v>Willy</v>
          </cell>
          <cell r="D153" t="str">
            <v>H60</v>
          </cell>
          <cell r="E153" t="str">
            <v>SODIPA</v>
          </cell>
        </row>
        <row r="154">
          <cell r="A154">
            <v>427</v>
          </cell>
          <cell r="B154" t="str">
            <v>Van Acker</v>
          </cell>
          <cell r="C154" t="str">
            <v>Tony</v>
          </cell>
          <cell r="D154" t="str">
            <v>H55</v>
          </cell>
          <cell r="E154" t="str">
            <v>TOL</v>
          </cell>
        </row>
        <row r="155">
          <cell r="A155">
            <v>428</v>
          </cell>
          <cell r="B155" t="str">
            <v>Lecot</v>
          </cell>
          <cell r="C155" t="str">
            <v>Michel</v>
          </cell>
          <cell r="D155" t="str">
            <v>H50</v>
          </cell>
          <cell r="E155" t="str">
            <v>TOL</v>
          </cell>
        </row>
        <row r="156">
          <cell r="A156">
            <v>429</v>
          </cell>
          <cell r="B156" t="str">
            <v>Nijs</v>
          </cell>
          <cell r="C156" t="str">
            <v>John</v>
          </cell>
          <cell r="D156" t="str">
            <v>H70</v>
          </cell>
          <cell r="E156" t="str">
            <v>TOL</v>
          </cell>
        </row>
        <row r="157">
          <cell r="A157">
            <v>431</v>
          </cell>
          <cell r="B157" t="str">
            <v>Van de Weyer</v>
          </cell>
          <cell r="C157" t="str">
            <v>Francis</v>
          </cell>
          <cell r="D157" t="str">
            <v>H50</v>
          </cell>
          <cell r="E157" t="str">
            <v>TOL</v>
          </cell>
        </row>
        <row r="158">
          <cell r="A158">
            <v>432</v>
          </cell>
          <cell r="B158" t="str">
            <v>Canters</v>
          </cell>
          <cell r="C158" t="str">
            <v>Jan</v>
          </cell>
          <cell r="D158" t="str">
            <v>H50</v>
          </cell>
          <cell r="E158" t="str">
            <v>TOL</v>
          </cell>
        </row>
        <row r="159">
          <cell r="A159">
            <v>433</v>
          </cell>
          <cell r="B159" t="str">
            <v>Van Eetveldt</v>
          </cell>
          <cell r="C159" t="str">
            <v>Herman</v>
          </cell>
          <cell r="D159" t="str">
            <v>H60</v>
          </cell>
          <cell r="E159" t="str">
            <v>TOL</v>
          </cell>
        </row>
        <row r="160">
          <cell r="A160">
            <v>434</v>
          </cell>
          <cell r="B160" t="str">
            <v>Geudens</v>
          </cell>
          <cell r="C160" t="str">
            <v>Jan</v>
          </cell>
          <cell r="D160" t="str">
            <v>H45</v>
          </cell>
          <cell r="E160" t="str">
            <v>TOL</v>
          </cell>
        </row>
        <row r="161">
          <cell r="A161">
            <v>435</v>
          </cell>
          <cell r="B161" t="str">
            <v>Jacobs</v>
          </cell>
          <cell r="C161" t="str">
            <v>Jan</v>
          </cell>
          <cell r="D161" t="str">
            <v>H45</v>
          </cell>
          <cell r="E161" t="str">
            <v>KVE</v>
          </cell>
        </row>
        <row r="162">
          <cell r="A162">
            <v>436</v>
          </cell>
          <cell r="B162" t="str">
            <v>Peeters</v>
          </cell>
          <cell r="C162" t="str">
            <v>Alfred</v>
          </cell>
          <cell r="D162" t="str">
            <v>H45</v>
          </cell>
          <cell r="E162" t="str">
            <v>KVE</v>
          </cell>
        </row>
        <row r="163">
          <cell r="A163">
            <v>437</v>
          </cell>
          <cell r="B163" t="str">
            <v>Schellekens</v>
          </cell>
          <cell r="C163" t="str">
            <v>Werner</v>
          </cell>
          <cell r="D163" t="str">
            <v>H45</v>
          </cell>
          <cell r="E163" t="str">
            <v>KVE</v>
          </cell>
        </row>
        <row r="164">
          <cell r="A164">
            <v>438</v>
          </cell>
          <cell r="B164" t="str">
            <v>Rottiers</v>
          </cell>
          <cell r="C164" t="str">
            <v>Walter</v>
          </cell>
          <cell r="D164" t="str">
            <v>H50</v>
          </cell>
          <cell r="E164" t="str">
            <v>KVE</v>
          </cell>
        </row>
        <row r="165">
          <cell r="A165">
            <v>439</v>
          </cell>
          <cell r="B165" t="str">
            <v>Cant</v>
          </cell>
          <cell r="C165" t="str">
            <v>Francois</v>
          </cell>
          <cell r="D165" t="str">
            <v>H50</v>
          </cell>
          <cell r="E165" t="str">
            <v>KVE</v>
          </cell>
        </row>
        <row r="166">
          <cell r="A166">
            <v>440</v>
          </cell>
          <cell r="B166" t="str">
            <v>Claessens</v>
          </cell>
          <cell r="C166" t="str">
            <v>John</v>
          </cell>
          <cell r="D166" t="str">
            <v>H75</v>
          </cell>
          <cell r="E166" t="str">
            <v>KVE</v>
          </cell>
        </row>
        <row r="167">
          <cell r="A167">
            <v>441</v>
          </cell>
          <cell r="B167" t="str">
            <v>Vanderstraeten</v>
          </cell>
          <cell r="C167" t="str">
            <v>Piet</v>
          </cell>
          <cell r="D167" t="str">
            <v>H55</v>
          </cell>
          <cell r="E167" t="str">
            <v>KVE</v>
          </cell>
        </row>
        <row r="168">
          <cell r="A168">
            <v>442</v>
          </cell>
          <cell r="B168" t="str">
            <v>Crikemans</v>
          </cell>
          <cell r="C168" t="str">
            <v>Alfons</v>
          </cell>
          <cell r="D168" t="str">
            <v>H65</v>
          </cell>
          <cell r="E168" t="str">
            <v>KVE</v>
          </cell>
        </row>
        <row r="169">
          <cell r="A169">
            <v>443</v>
          </cell>
          <cell r="B169" t="str">
            <v>Gaemers</v>
          </cell>
          <cell r="C169" t="str">
            <v>Andre</v>
          </cell>
          <cell r="D169" t="str">
            <v>H55</v>
          </cell>
          <cell r="E169" t="str">
            <v>KVE</v>
          </cell>
        </row>
        <row r="170">
          <cell r="A170">
            <v>444</v>
          </cell>
          <cell r="B170" t="str">
            <v>Govaert</v>
          </cell>
          <cell r="C170" t="str">
            <v>Bertrand</v>
          </cell>
          <cell r="D170" t="str">
            <v>H60</v>
          </cell>
          <cell r="E170" t="str">
            <v>KVE</v>
          </cell>
        </row>
        <row r="171">
          <cell r="A171">
            <v>445</v>
          </cell>
          <cell r="B171" t="str">
            <v>Plasmans</v>
          </cell>
          <cell r="C171" t="str">
            <v>Maurice</v>
          </cell>
          <cell r="D171" t="str">
            <v>H60</v>
          </cell>
          <cell r="E171" t="str">
            <v>KVE</v>
          </cell>
        </row>
        <row r="172">
          <cell r="A172">
            <v>446</v>
          </cell>
          <cell r="B172" t="str">
            <v>De Backer</v>
          </cell>
          <cell r="C172" t="str">
            <v>Robert</v>
          </cell>
          <cell r="D172" t="str">
            <v>H65</v>
          </cell>
          <cell r="E172" t="str">
            <v>KVE</v>
          </cell>
        </row>
        <row r="173">
          <cell r="A173">
            <v>447</v>
          </cell>
          <cell r="B173" t="str">
            <v>Casteleyn</v>
          </cell>
          <cell r="C173" t="str">
            <v>Raymond</v>
          </cell>
          <cell r="D173" t="str">
            <v>H60</v>
          </cell>
          <cell r="E173" t="str">
            <v>KVE</v>
          </cell>
        </row>
        <row r="174">
          <cell r="A174">
            <v>448</v>
          </cell>
          <cell r="B174" t="str">
            <v>Quirynen</v>
          </cell>
          <cell r="C174" t="str">
            <v>Jan</v>
          </cell>
          <cell r="D174" t="str">
            <v>H55</v>
          </cell>
          <cell r="E174" t="str">
            <v>KVE</v>
          </cell>
        </row>
        <row r="175">
          <cell r="A175">
            <v>449</v>
          </cell>
          <cell r="B175" t="str">
            <v>Knockaert</v>
          </cell>
          <cell r="C175" t="str">
            <v>Andre</v>
          </cell>
          <cell r="D175" t="str">
            <v>H55</v>
          </cell>
          <cell r="E175" t="str">
            <v>CROWN</v>
          </cell>
        </row>
        <row r="176">
          <cell r="A176">
            <v>450</v>
          </cell>
          <cell r="B176" t="str">
            <v>Vanleene</v>
          </cell>
          <cell r="C176" t="str">
            <v>Dirk</v>
          </cell>
          <cell r="D176" t="str">
            <v>H45</v>
          </cell>
          <cell r="E176" t="str">
            <v>CROWN</v>
          </cell>
        </row>
        <row r="177">
          <cell r="A177">
            <v>451</v>
          </cell>
          <cell r="B177" t="str">
            <v>Van Den Berg</v>
          </cell>
          <cell r="C177" t="str">
            <v>Paul</v>
          </cell>
          <cell r="D177" t="str">
            <v>H45</v>
          </cell>
          <cell r="E177" t="str">
            <v>CROWN</v>
          </cell>
        </row>
        <row r="178">
          <cell r="A178">
            <v>452</v>
          </cell>
          <cell r="B178" t="str">
            <v>Van De Laar</v>
          </cell>
          <cell r="C178" t="str">
            <v>Guido</v>
          </cell>
          <cell r="D178" t="str">
            <v>H50</v>
          </cell>
          <cell r="E178" t="str">
            <v>CROWN</v>
          </cell>
        </row>
        <row r="179">
          <cell r="A179">
            <v>453</v>
          </cell>
          <cell r="B179" t="str">
            <v>Lambrecht</v>
          </cell>
          <cell r="C179" t="str">
            <v>Paul</v>
          </cell>
          <cell r="D179" t="str">
            <v>H50</v>
          </cell>
          <cell r="E179" t="str">
            <v>CROWN</v>
          </cell>
        </row>
        <row r="180">
          <cell r="A180">
            <v>454</v>
          </cell>
          <cell r="B180" t="str">
            <v>Hermans</v>
          </cell>
          <cell r="C180" t="str">
            <v>Jef</v>
          </cell>
          <cell r="D180" t="str">
            <v>H60</v>
          </cell>
          <cell r="E180" t="str">
            <v>CROWN</v>
          </cell>
        </row>
        <row r="181">
          <cell r="A181">
            <v>455</v>
          </cell>
          <cell r="B181" t="str">
            <v>De Peuter</v>
          </cell>
          <cell r="C181" t="str">
            <v>Joannas</v>
          </cell>
          <cell r="D181" t="str">
            <v>H50</v>
          </cell>
          <cell r="E181" t="str">
            <v>CROWN</v>
          </cell>
        </row>
        <row r="182">
          <cell r="A182">
            <v>456</v>
          </cell>
          <cell r="B182" t="str">
            <v>Coppens</v>
          </cell>
          <cell r="C182" t="str">
            <v>Jean</v>
          </cell>
          <cell r="D182" t="str">
            <v>H65</v>
          </cell>
          <cell r="E182" t="str">
            <v>CROWN</v>
          </cell>
        </row>
        <row r="183">
          <cell r="A183">
            <v>457</v>
          </cell>
          <cell r="B183" t="str">
            <v>Bastenie</v>
          </cell>
          <cell r="C183" t="str">
            <v>Luc</v>
          </cell>
          <cell r="D183" t="str">
            <v>H45</v>
          </cell>
          <cell r="E183" t="str">
            <v>CROWN</v>
          </cell>
        </row>
        <row r="184">
          <cell r="A184">
            <v>458</v>
          </cell>
          <cell r="B184" t="str">
            <v>Apiecionek</v>
          </cell>
          <cell r="C184" t="str">
            <v>Vincenty</v>
          </cell>
          <cell r="D184" t="str">
            <v>H55</v>
          </cell>
          <cell r="E184" t="str">
            <v>CROWN</v>
          </cell>
        </row>
        <row r="185">
          <cell r="A185">
            <v>459</v>
          </cell>
          <cell r="B185" t="str">
            <v>Akkermans</v>
          </cell>
          <cell r="C185" t="str">
            <v>Werner</v>
          </cell>
          <cell r="D185" t="str">
            <v>H50</v>
          </cell>
          <cell r="E185" t="str">
            <v>CROWN</v>
          </cell>
        </row>
        <row r="186">
          <cell r="A186">
            <v>460</v>
          </cell>
          <cell r="B186" t="str">
            <v>De Blezer</v>
          </cell>
          <cell r="C186" t="str">
            <v>Jozef</v>
          </cell>
          <cell r="D186" t="str">
            <v>H55</v>
          </cell>
          <cell r="E186" t="str">
            <v>ATLAS</v>
          </cell>
        </row>
        <row r="187">
          <cell r="A187">
            <v>461</v>
          </cell>
          <cell r="B187" t="str">
            <v>Meeusen</v>
          </cell>
          <cell r="C187" t="str">
            <v>Julien</v>
          </cell>
          <cell r="D187" t="str">
            <v>H45</v>
          </cell>
          <cell r="E187" t="str">
            <v>ATLAS</v>
          </cell>
        </row>
        <row r="188">
          <cell r="A188">
            <v>462</v>
          </cell>
          <cell r="B188" t="str">
            <v>Martens</v>
          </cell>
          <cell r="C188" t="str">
            <v>Willy</v>
          </cell>
          <cell r="D188" t="str">
            <v>H55</v>
          </cell>
          <cell r="E188" t="str">
            <v>ATLAS</v>
          </cell>
        </row>
        <row r="189">
          <cell r="A189">
            <v>463</v>
          </cell>
          <cell r="B189" t="str">
            <v>Mampaey</v>
          </cell>
          <cell r="C189" t="str">
            <v>Theo</v>
          </cell>
          <cell r="D189" t="str">
            <v>H50</v>
          </cell>
          <cell r="E189" t="str">
            <v>ATLAS</v>
          </cell>
        </row>
        <row r="190">
          <cell r="A190">
            <v>464</v>
          </cell>
          <cell r="B190" t="str">
            <v>Pauwels</v>
          </cell>
          <cell r="C190" t="str">
            <v>Willy</v>
          </cell>
          <cell r="D190" t="str">
            <v>H50</v>
          </cell>
          <cell r="E190" t="str">
            <v>ATLAS</v>
          </cell>
        </row>
        <row r="191">
          <cell r="A191">
            <v>465</v>
          </cell>
          <cell r="B191" t="str">
            <v>Bergé</v>
          </cell>
          <cell r="C191" t="str">
            <v>Julien</v>
          </cell>
          <cell r="D191" t="str">
            <v>H65</v>
          </cell>
          <cell r="E191" t="str">
            <v>ATLAS</v>
          </cell>
        </row>
        <row r="192">
          <cell r="A192">
            <v>466</v>
          </cell>
          <cell r="B192" t="str">
            <v>De Saeger</v>
          </cell>
          <cell r="C192" t="str">
            <v>Pierre</v>
          </cell>
          <cell r="D192" t="str">
            <v>H50</v>
          </cell>
          <cell r="E192" t="str">
            <v>ATLAS</v>
          </cell>
        </row>
        <row r="193">
          <cell r="A193">
            <v>467</v>
          </cell>
          <cell r="B193" t="str">
            <v>Van Loo</v>
          </cell>
          <cell r="C193" t="str">
            <v>Roger</v>
          </cell>
          <cell r="D193" t="str">
            <v>H50</v>
          </cell>
          <cell r="E193" t="str">
            <v>SAS</v>
          </cell>
        </row>
        <row r="194">
          <cell r="A194">
            <v>469</v>
          </cell>
          <cell r="B194" t="str">
            <v>Van Win</v>
          </cell>
          <cell r="C194" t="str">
            <v>Nicolas</v>
          </cell>
          <cell r="D194" t="str">
            <v>H50</v>
          </cell>
          <cell r="E194" t="str">
            <v>SAS</v>
          </cell>
        </row>
        <row r="195">
          <cell r="A195">
            <v>470</v>
          </cell>
          <cell r="B195" t="str">
            <v>Winnepenninckx</v>
          </cell>
          <cell r="C195" t="str">
            <v>Paul</v>
          </cell>
          <cell r="D195" t="str">
            <v>H50</v>
          </cell>
          <cell r="E195" t="str">
            <v>SAS</v>
          </cell>
        </row>
        <row r="196">
          <cell r="A196">
            <v>471</v>
          </cell>
          <cell r="B196" t="str">
            <v>Van den Bosch</v>
          </cell>
          <cell r="C196" t="str">
            <v>Michiel</v>
          </cell>
          <cell r="D196" t="str">
            <v>H45</v>
          </cell>
          <cell r="E196" t="str">
            <v>SAS</v>
          </cell>
        </row>
        <row r="197">
          <cell r="A197">
            <v>472</v>
          </cell>
          <cell r="B197" t="str">
            <v>Petré</v>
          </cell>
          <cell r="C197" t="str">
            <v>Alain</v>
          </cell>
          <cell r="D197" t="str">
            <v>H45</v>
          </cell>
          <cell r="E197" t="str">
            <v>SAS</v>
          </cell>
        </row>
        <row r="198">
          <cell r="A198">
            <v>473</v>
          </cell>
          <cell r="B198" t="str">
            <v>Van Dyck</v>
          </cell>
          <cell r="C198" t="str">
            <v>Theo</v>
          </cell>
          <cell r="D198" t="str">
            <v>H55</v>
          </cell>
          <cell r="E198" t="str">
            <v>SAS</v>
          </cell>
        </row>
        <row r="199">
          <cell r="A199">
            <v>474</v>
          </cell>
          <cell r="B199" t="str">
            <v>Bartholomeeusen</v>
          </cell>
          <cell r="C199" t="str">
            <v>Stanny</v>
          </cell>
          <cell r="D199" t="str">
            <v>H50</v>
          </cell>
          <cell r="E199" t="str">
            <v>SAS</v>
          </cell>
        </row>
        <row r="200">
          <cell r="A200">
            <v>475</v>
          </cell>
          <cell r="B200" t="str">
            <v>Van Hoof</v>
          </cell>
          <cell r="C200" t="str">
            <v>Wilfried</v>
          </cell>
          <cell r="D200" t="str">
            <v>H65</v>
          </cell>
          <cell r="E200" t="str">
            <v>SAS</v>
          </cell>
        </row>
        <row r="201">
          <cell r="A201">
            <v>476</v>
          </cell>
          <cell r="B201" t="str">
            <v>Wynants</v>
          </cell>
          <cell r="C201" t="str">
            <v>Eddy</v>
          </cell>
          <cell r="D201" t="str">
            <v>H45</v>
          </cell>
          <cell r="E201" t="str">
            <v>SAS</v>
          </cell>
        </row>
        <row r="202">
          <cell r="A202">
            <v>477</v>
          </cell>
          <cell r="B202" t="str">
            <v>Clemens</v>
          </cell>
          <cell r="C202" t="str">
            <v>Damiaan</v>
          </cell>
          <cell r="D202" t="str">
            <v>H45</v>
          </cell>
          <cell r="E202" t="str">
            <v>SAS</v>
          </cell>
        </row>
        <row r="203">
          <cell r="A203">
            <v>478</v>
          </cell>
          <cell r="B203" t="str">
            <v>Poel</v>
          </cell>
          <cell r="C203" t="str">
            <v>Theo</v>
          </cell>
          <cell r="D203" t="str">
            <v>H50</v>
          </cell>
          <cell r="E203" t="str">
            <v>SAS</v>
          </cell>
        </row>
        <row r="204">
          <cell r="A204">
            <v>479</v>
          </cell>
          <cell r="B204" t="str">
            <v>Wittemans</v>
          </cell>
          <cell r="C204" t="str">
            <v>Jacques</v>
          </cell>
          <cell r="D204" t="str">
            <v>H50</v>
          </cell>
          <cell r="E204" t="str">
            <v>SAS</v>
          </cell>
        </row>
        <row r="205">
          <cell r="A205">
            <v>480</v>
          </cell>
          <cell r="B205" t="str">
            <v>Gallée</v>
          </cell>
          <cell r="C205" t="str">
            <v>Roland</v>
          </cell>
          <cell r="D205" t="str">
            <v>H50</v>
          </cell>
          <cell r="E205" t="str">
            <v>OPEL</v>
          </cell>
        </row>
        <row r="206">
          <cell r="A206">
            <v>482</v>
          </cell>
          <cell r="B206" t="str">
            <v>Oomen</v>
          </cell>
          <cell r="C206" t="str">
            <v>Eddy</v>
          </cell>
          <cell r="D206" t="str">
            <v>H45</v>
          </cell>
          <cell r="E206" t="str">
            <v>OPEL</v>
          </cell>
        </row>
        <row r="207">
          <cell r="A207">
            <v>483</v>
          </cell>
          <cell r="B207" t="str">
            <v>Bruyndonckx</v>
          </cell>
          <cell r="C207" t="str">
            <v>Louis</v>
          </cell>
          <cell r="D207" t="str">
            <v>H60</v>
          </cell>
          <cell r="E207" t="str">
            <v>OPEL</v>
          </cell>
        </row>
        <row r="208">
          <cell r="A208">
            <v>484</v>
          </cell>
          <cell r="B208" t="str">
            <v>Puttevils</v>
          </cell>
          <cell r="C208" t="str">
            <v>Jozef</v>
          </cell>
          <cell r="D208" t="str">
            <v>H55</v>
          </cell>
          <cell r="E208" t="str">
            <v>OPEL</v>
          </cell>
        </row>
        <row r="209">
          <cell r="A209">
            <v>485</v>
          </cell>
          <cell r="B209" t="str">
            <v>Leyers</v>
          </cell>
          <cell r="C209" t="str">
            <v>Francois</v>
          </cell>
          <cell r="D209" t="str">
            <v>H55</v>
          </cell>
          <cell r="E209" t="str">
            <v>OPEL</v>
          </cell>
        </row>
        <row r="210">
          <cell r="A210">
            <v>486</v>
          </cell>
          <cell r="B210" t="str">
            <v>Schrans</v>
          </cell>
          <cell r="C210" t="str">
            <v>Andre</v>
          </cell>
          <cell r="D210" t="str">
            <v>H45</v>
          </cell>
          <cell r="E210" t="str">
            <v>OPEL</v>
          </cell>
        </row>
        <row r="211">
          <cell r="A211">
            <v>487</v>
          </cell>
          <cell r="B211" t="str">
            <v>Mostien</v>
          </cell>
          <cell r="C211" t="str">
            <v>Eduard</v>
          </cell>
          <cell r="D211" t="str">
            <v>H50</v>
          </cell>
          <cell r="E211" t="str">
            <v>OPEL</v>
          </cell>
        </row>
        <row r="212">
          <cell r="A212">
            <v>488</v>
          </cell>
          <cell r="B212" t="str">
            <v>Hendrickx</v>
          </cell>
          <cell r="C212" t="str">
            <v>Roger</v>
          </cell>
          <cell r="D212" t="str">
            <v>H55</v>
          </cell>
          <cell r="E212" t="str">
            <v>OPEL</v>
          </cell>
        </row>
        <row r="213">
          <cell r="A213">
            <v>489</v>
          </cell>
          <cell r="B213" t="str">
            <v>Meir</v>
          </cell>
          <cell r="C213" t="str">
            <v>Paul</v>
          </cell>
          <cell r="D213" t="str">
            <v>H45</v>
          </cell>
          <cell r="E213" t="str">
            <v>OPEL</v>
          </cell>
        </row>
        <row r="214">
          <cell r="A214">
            <v>490</v>
          </cell>
          <cell r="B214" t="str">
            <v>Bruggemans</v>
          </cell>
          <cell r="C214" t="str">
            <v>Marc</v>
          </cell>
          <cell r="D214" t="str">
            <v>H45</v>
          </cell>
          <cell r="E214" t="str">
            <v>OPEL</v>
          </cell>
        </row>
        <row r="215">
          <cell r="A215">
            <v>491</v>
          </cell>
          <cell r="B215" t="str">
            <v>Snoeys</v>
          </cell>
          <cell r="C215" t="str">
            <v>Jaak</v>
          </cell>
          <cell r="D215" t="str">
            <v>H60</v>
          </cell>
          <cell r="E215" t="str">
            <v>OPEL</v>
          </cell>
        </row>
        <row r="216">
          <cell r="A216">
            <v>492</v>
          </cell>
          <cell r="B216" t="str">
            <v>Quirynen</v>
          </cell>
          <cell r="C216" t="str">
            <v>Eddy</v>
          </cell>
          <cell r="D216" t="str">
            <v>H50</v>
          </cell>
          <cell r="E216" t="str">
            <v>OPEL</v>
          </cell>
        </row>
        <row r="217">
          <cell r="A217">
            <v>493</v>
          </cell>
          <cell r="B217" t="str">
            <v>Van Hoey</v>
          </cell>
          <cell r="C217" t="str">
            <v>Victor</v>
          </cell>
          <cell r="D217" t="str">
            <v>H55</v>
          </cell>
          <cell r="E217" t="str">
            <v>AGFA</v>
          </cell>
        </row>
        <row r="218">
          <cell r="A218">
            <v>494</v>
          </cell>
          <cell r="B218" t="str">
            <v>De Preter</v>
          </cell>
          <cell r="C218" t="str">
            <v>Harry</v>
          </cell>
          <cell r="D218" t="str">
            <v>H65</v>
          </cell>
          <cell r="E218" t="str">
            <v>AGFA</v>
          </cell>
        </row>
        <row r="219">
          <cell r="A219">
            <v>495</v>
          </cell>
          <cell r="B219" t="str">
            <v>Blommaerts</v>
          </cell>
          <cell r="C219" t="str">
            <v>François</v>
          </cell>
          <cell r="D219" t="str">
            <v>H55</v>
          </cell>
          <cell r="E219" t="str">
            <v>AGFA</v>
          </cell>
        </row>
        <row r="220">
          <cell r="A220">
            <v>496</v>
          </cell>
          <cell r="B220" t="str">
            <v>Florus</v>
          </cell>
          <cell r="C220" t="str">
            <v>Willy</v>
          </cell>
          <cell r="D220" t="str">
            <v>H65</v>
          </cell>
          <cell r="E220" t="str">
            <v>AGFA</v>
          </cell>
        </row>
        <row r="221">
          <cell r="A221">
            <v>497</v>
          </cell>
          <cell r="B221" t="str">
            <v>Gysbergs</v>
          </cell>
          <cell r="C221" t="str">
            <v>Leopold</v>
          </cell>
          <cell r="D221" t="str">
            <v>H60</v>
          </cell>
          <cell r="E221" t="str">
            <v>AGFA</v>
          </cell>
        </row>
        <row r="222">
          <cell r="A222">
            <v>499</v>
          </cell>
          <cell r="B222" t="str">
            <v>Poortmans</v>
          </cell>
          <cell r="C222" t="str">
            <v>Alfons</v>
          </cell>
          <cell r="D222" t="str">
            <v>H55</v>
          </cell>
          <cell r="E222" t="str">
            <v>AGFA</v>
          </cell>
        </row>
        <row r="223">
          <cell r="A223">
            <v>500</v>
          </cell>
          <cell r="B223" t="str">
            <v>Godden</v>
          </cell>
          <cell r="C223" t="str">
            <v>Frans</v>
          </cell>
          <cell r="D223" t="str">
            <v>H55</v>
          </cell>
          <cell r="E223" t="str">
            <v>AGFA</v>
          </cell>
        </row>
        <row r="224">
          <cell r="A224">
            <v>501</v>
          </cell>
          <cell r="B224" t="str">
            <v>Van Geyte </v>
          </cell>
          <cell r="C224" t="str">
            <v>Jos</v>
          </cell>
          <cell r="D224" t="str">
            <v>H60</v>
          </cell>
          <cell r="E224" t="str">
            <v>AGFA</v>
          </cell>
        </row>
        <row r="225">
          <cell r="A225">
            <v>502</v>
          </cell>
          <cell r="B225" t="str">
            <v>Maerien</v>
          </cell>
          <cell r="C225" t="str">
            <v>Robert</v>
          </cell>
          <cell r="D225" t="str">
            <v>H45</v>
          </cell>
          <cell r="E225" t="str">
            <v>AGFA</v>
          </cell>
        </row>
        <row r="226">
          <cell r="A226">
            <v>503</v>
          </cell>
          <cell r="B226" t="str">
            <v>Hermans</v>
          </cell>
          <cell r="C226" t="str">
            <v>Jean</v>
          </cell>
          <cell r="D226" t="str">
            <v>H55</v>
          </cell>
          <cell r="E226" t="str">
            <v>AGFA</v>
          </cell>
        </row>
        <row r="227">
          <cell r="A227">
            <v>504</v>
          </cell>
          <cell r="B227" t="str">
            <v>Van den Bogaert</v>
          </cell>
          <cell r="C227" t="str">
            <v>Ronny</v>
          </cell>
          <cell r="D227" t="str">
            <v>H50</v>
          </cell>
          <cell r="E227" t="str">
            <v>AGFA</v>
          </cell>
        </row>
        <row r="228">
          <cell r="A228">
            <v>505</v>
          </cell>
          <cell r="B228" t="str">
            <v>Freijsen</v>
          </cell>
          <cell r="C228" t="str">
            <v>Emiel</v>
          </cell>
          <cell r="D228" t="str">
            <v>H55</v>
          </cell>
          <cell r="E228" t="str">
            <v>AGFA</v>
          </cell>
        </row>
        <row r="229">
          <cell r="A229">
            <v>506</v>
          </cell>
          <cell r="B229" t="str">
            <v>Van Bael</v>
          </cell>
          <cell r="C229" t="str">
            <v>Jos</v>
          </cell>
          <cell r="D229" t="str">
            <v>H55</v>
          </cell>
          <cell r="E229" t="str">
            <v>BELL</v>
          </cell>
        </row>
        <row r="230">
          <cell r="A230">
            <v>507</v>
          </cell>
          <cell r="B230" t="str">
            <v>Van Den Bosch</v>
          </cell>
          <cell r="C230" t="str">
            <v>John</v>
          </cell>
          <cell r="D230" t="str">
            <v>H55</v>
          </cell>
          <cell r="E230" t="str">
            <v>BELL</v>
          </cell>
        </row>
        <row r="231">
          <cell r="A231">
            <v>508</v>
          </cell>
          <cell r="B231" t="str">
            <v>Puncher</v>
          </cell>
          <cell r="C231" t="str">
            <v>Alan</v>
          </cell>
          <cell r="D231" t="str">
            <v>H45</v>
          </cell>
          <cell r="E231" t="str">
            <v>BELL</v>
          </cell>
        </row>
        <row r="232">
          <cell r="A232">
            <v>509</v>
          </cell>
          <cell r="B232" t="str">
            <v>Loos</v>
          </cell>
          <cell r="C232" t="str">
            <v>Alois</v>
          </cell>
          <cell r="D232" t="str">
            <v>H55</v>
          </cell>
          <cell r="E232" t="str">
            <v>BELL</v>
          </cell>
        </row>
        <row r="233">
          <cell r="A233">
            <v>510</v>
          </cell>
          <cell r="B233" t="str">
            <v>Faes</v>
          </cell>
          <cell r="C233" t="str">
            <v>Jean</v>
          </cell>
          <cell r="D233" t="str">
            <v>H50</v>
          </cell>
          <cell r="E233" t="str">
            <v>BELL</v>
          </cell>
        </row>
        <row r="234">
          <cell r="A234">
            <v>511</v>
          </cell>
          <cell r="B234" t="str">
            <v>De Weerdt</v>
          </cell>
          <cell r="C234" t="str">
            <v>Dirk</v>
          </cell>
          <cell r="D234" t="str">
            <v>H45</v>
          </cell>
          <cell r="E234" t="str">
            <v>BELL</v>
          </cell>
        </row>
        <row r="235">
          <cell r="A235">
            <v>512</v>
          </cell>
          <cell r="B235" t="str">
            <v>Devrieze</v>
          </cell>
          <cell r="C235" t="str">
            <v>Dirk</v>
          </cell>
          <cell r="D235" t="str">
            <v>H45</v>
          </cell>
          <cell r="E235" t="str">
            <v>BELL</v>
          </cell>
        </row>
        <row r="236">
          <cell r="A236">
            <v>513</v>
          </cell>
          <cell r="B236" t="str">
            <v>Delannoy</v>
          </cell>
          <cell r="C236" t="str">
            <v>Paul</v>
          </cell>
          <cell r="D236" t="str">
            <v>H50</v>
          </cell>
          <cell r="E236" t="str">
            <v>BELL</v>
          </cell>
        </row>
        <row r="237">
          <cell r="A237">
            <v>514</v>
          </cell>
          <cell r="B237" t="str">
            <v>Vergult</v>
          </cell>
          <cell r="C237" t="str">
            <v>Jos</v>
          </cell>
          <cell r="D237" t="str">
            <v>H50</v>
          </cell>
          <cell r="E237" t="str">
            <v>BELL</v>
          </cell>
        </row>
        <row r="238">
          <cell r="A238">
            <v>515</v>
          </cell>
          <cell r="B238" t="str">
            <v>Van Onselen</v>
          </cell>
          <cell r="C238" t="str">
            <v>Jean</v>
          </cell>
          <cell r="D238" t="str">
            <v>H70</v>
          </cell>
          <cell r="E238" t="str">
            <v>BELL</v>
          </cell>
        </row>
        <row r="239">
          <cell r="A239">
            <v>516</v>
          </cell>
          <cell r="B239" t="str">
            <v>Van Lancker</v>
          </cell>
          <cell r="C239" t="str">
            <v>Ludo  </v>
          </cell>
          <cell r="D239" t="str">
            <v>H50</v>
          </cell>
          <cell r="E239" t="str">
            <v>BELL</v>
          </cell>
        </row>
        <row r="240">
          <cell r="A240">
            <v>517</v>
          </cell>
          <cell r="B240" t="str">
            <v>Van Der Linden</v>
          </cell>
          <cell r="C240" t="str">
            <v>Jan </v>
          </cell>
          <cell r="D240" t="str">
            <v>H45</v>
          </cell>
          <cell r="E240" t="str">
            <v>BELL</v>
          </cell>
        </row>
        <row r="241">
          <cell r="A241">
            <v>518</v>
          </cell>
          <cell r="B241" t="str">
            <v>Struyf</v>
          </cell>
          <cell r="C241" t="str">
            <v>Gaston</v>
          </cell>
          <cell r="D241" t="str">
            <v>H45</v>
          </cell>
          <cell r="E241" t="str">
            <v>BELL</v>
          </cell>
        </row>
        <row r="242">
          <cell r="A242">
            <v>520</v>
          </cell>
          <cell r="B242" t="str">
            <v>Janssens</v>
          </cell>
          <cell r="C242" t="str">
            <v>Emiel</v>
          </cell>
          <cell r="D242" t="str">
            <v>H70</v>
          </cell>
          <cell r="E242" t="str">
            <v>BELL</v>
          </cell>
        </row>
        <row r="243">
          <cell r="A243">
            <v>521</v>
          </cell>
          <cell r="B243" t="str">
            <v>Raeymaekers</v>
          </cell>
          <cell r="C243" t="str">
            <v>Ludovic</v>
          </cell>
          <cell r="D243" t="str">
            <v>H50</v>
          </cell>
          <cell r="E243" t="str">
            <v>BELL</v>
          </cell>
        </row>
        <row r="244">
          <cell r="A244">
            <v>522</v>
          </cell>
          <cell r="B244" t="str">
            <v>Van Molle </v>
          </cell>
          <cell r="C244" t="str">
            <v>Rudy</v>
          </cell>
          <cell r="D244" t="str">
            <v>H55</v>
          </cell>
          <cell r="E244" t="str">
            <v>BELL</v>
          </cell>
        </row>
        <row r="245">
          <cell r="A245">
            <v>523</v>
          </cell>
          <cell r="B245" t="str">
            <v>Van Molle</v>
          </cell>
          <cell r="C245" t="str">
            <v>Aime</v>
          </cell>
          <cell r="D245" t="str">
            <v>H60</v>
          </cell>
          <cell r="E245" t="str">
            <v>BELL</v>
          </cell>
        </row>
        <row r="246">
          <cell r="A246">
            <v>524</v>
          </cell>
          <cell r="B246" t="str">
            <v>Pauwels</v>
          </cell>
          <cell r="C246" t="str">
            <v>Albert</v>
          </cell>
          <cell r="D246" t="str">
            <v>H55</v>
          </cell>
          <cell r="E246" t="str">
            <v>BELL</v>
          </cell>
        </row>
        <row r="247">
          <cell r="A247">
            <v>525</v>
          </cell>
          <cell r="B247" t="str">
            <v>Jeanty</v>
          </cell>
          <cell r="C247" t="str">
            <v>Frans</v>
          </cell>
          <cell r="D247" t="str">
            <v>H70</v>
          </cell>
          <cell r="E247" t="str">
            <v>BELL</v>
          </cell>
        </row>
        <row r="248">
          <cell r="A248">
            <v>526</v>
          </cell>
          <cell r="B248" t="str">
            <v>De Bruyn</v>
          </cell>
          <cell r="C248" t="str">
            <v>Andre</v>
          </cell>
          <cell r="D248" t="str">
            <v>H55</v>
          </cell>
          <cell r="E248" t="str">
            <v>BELL</v>
          </cell>
        </row>
        <row r="249">
          <cell r="A249">
            <v>527</v>
          </cell>
          <cell r="B249" t="str">
            <v>Joostens</v>
          </cell>
          <cell r="C249" t="str">
            <v>Wilfried</v>
          </cell>
          <cell r="D249" t="str">
            <v>H45</v>
          </cell>
          <cell r="E249" t="str">
            <v>SAS</v>
          </cell>
        </row>
        <row r="250">
          <cell r="A250">
            <v>527</v>
          </cell>
          <cell r="B250" t="str">
            <v>Joostens</v>
          </cell>
          <cell r="C250" t="str">
            <v>Wilfried</v>
          </cell>
          <cell r="D250" t="str">
            <v>H45</v>
          </cell>
          <cell r="E250" t="str">
            <v>SAS</v>
          </cell>
        </row>
        <row r="251">
          <cell r="A251">
            <v>529</v>
          </cell>
          <cell r="B251" t="str">
            <v>Meeus</v>
          </cell>
          <cell r="C251" t="str">
            <v>Luc</v>
          </cell>
          <cell r="D251" t="str">
            <v>H35</v>
          </cell>
          <cell r="E251" t="str">
            <v>AGFA</v>
          </cell>
        </row>
        <row r="252">
          <cell r="A252">
            <v>531</v>
          </cell>
          <cell r="B252" t="str">
            <v>Van Nueten</v>
          </cell>
          <cell r="C252" t="str">
            <v>Francis</v>
          </cell>
          <cell r="D252" t="str">
            <v>H45</v>
          </cell>
          <cell r="E252" t="str">
            <v>AGFA</v>
          </cell>
        </row>
        <row r="253">
          <cell r="A253">
            <v>532</v>
          </cell>
          <cell r="B253" t="str">
            <v>Dure</v>
          </cell>
          <cell r="C253" t="str">
            <v>Guido</v>
          </cell>
          <cell r="D253" t="str">
            <v>H50</v>
          </cell>
          <cell r="E253" t="str">
            <v>OPEL</v>
          </cell>
        </row>
        <row r="254">
          <cell r="A254">
            <v>533</v>
          </cell>
          <cell r="B254" t="str">
            <v>Govaerts</v>
          </cell>
          <cell r="C254" t="str">
            <v>Dirk</v>
          </cell>
          <cell r="D254" t="str">
            <v>H45</v>
          </cell>
          <cell r="E254" t="str">
            <v>OPEL</v>
          </cell>
        </row>
        <row r="255">
          <cell r="A255">
            <v>535</v>
          </cell>
          <cell r="B255" t="str">
            <v>Van Impe</v>
          </cell>
          <cell r="C255" t="str">
            <v>Frankie</v>
          </cell>
          <cell r="D255" t="str">
            <v>H50</v>
          </cell>
          <cell r="E255" t="str">
            <v>TOL</v>
          </cell>
        </row>
        <row r="256">
          <cell r="A256">
            <v>536</v>
          </cell>
          <cell r="B256" t="str">
            <v>Gysels</v>
          </cell>
          <cell r="C256" t="str">
            <v>Dirk</v>
          </cell>
          <cell r="D256" t="str">
            <v>H50</v>
          </cell>
          <cell r="E256" t="str">
            <v>TOL</v>
          </cell>
        </row>
        <row r="257">
          <cell r="A257">
            <v>537</v>
          </cell>
          <cell r="B257" t="str">
            <v>Lauwerijs</v>
          </cell>
          <cell r="C257" t="str">
            <v>Norbert</v>
          </cell>
          <cell r="D257" t="str">
            <v>H55</v>
          </cell>
          <cell r="E257" t="str">
            <v>TOL</v>
          </cell>
        </row>
        <row r="258">
          <cell r="A258">
            <v>538</v>
          </cell>
          <cell r="B258" t="str">
            <v>Van der Elst</v>
          </cell>
          <cell r="C258" t="str">
            <v>Peter</v>
          </cell>
          <cell r="D258" t="str">
            <v>H45</v>
          </cell>
          <cell r="E258" t="str">
            <v>TOL</v>
          </cell>
        </row>
        <row r="259">
          <cell r="A259">
            <v>539</v>
          </cell>
          <cell r="B259" t="str">
            <v>Van Dyck</v>
          </cell>
          <cell r="C259" t="str">
            <v>Eugene</v>
          </cell>
          <cell r="D259" t="str">
            <v>H50</v>
          </cell>
          <cell r="E259" t="str">
            <v>OPEL</v>
          </cell>
        </row>
        <row r="260">
          <cell r="A260">
            <v>540</v>
          </cell>
          <cell r="B260" t="str">
            <v>De Roeck</v>
          </cell>
          <cell r="C260" t="str">
            <v>Robert</v>
          </cell>
          <cell r="D260" t="str">
            <v>H55</v>
          </cell>
          <cell r="E260" t="str">
            <v>BELL</v>
          </cell>
        </row>
        <row r="261">
          <cell r="A261">
            <v>541</v>
          </cell>
          <cell r="B261" t="str">
            <v>Peeters</v>
          </cell>
          <cell r="C261" t="str">
            <v>Pierre</v>
          </cell>
          <cell r="D261" t="str">
            <v>H55</v>
          </cell>
          <cell r="E261" t="str">
            <v>BELL</v>
          </cell>
        </row>
        <row r="262">
          <cell r="A262">
            <v>542</v>
          </cell>
          <cell r="B262" t="str">
            <v>Godden</v>
          </cell>
          <cell r="C262" t="str">
            <v>Luc</v>
          </cell>
          <cell r="D262" t="str">
            <v>H45</v>
          </cell>
          <cell r="E262" t="str">
            <v>AGFA</v>
          </cell>
        </row>
        <row r="263">
          <cell r="A263">
            <v>543</v>
          </cell>
          <cell r="B263" t="str">
            <v>Van Praet</v>
          </cell>
          <cell r="C263" t="str">
            <v>Guy</v>
          </cell>
          <cell r="D263" t="str">
            <v>H45</v>
          </cell>
          <cell r="E263" t="str">
            <v>BELL</v>
          </cell>
        </row>
        <row r="264">
          <cell r="A264">
            <v>544</v>
          </cell>
          <cell r="B264" t="str">
            <v>Van Cappellen</v>
          </cell>
          <cell r="C264" t="str">
            <v>Dirk</v>
          </cell>
          <cell r="D264" t="str">
            <v>H45</v>
          </cell>
          <cell r="E264" t="str">
            <v>AGFA</v>
          </cell>
        </row>
        <row r="265">
          <cell r="A265">
            <v>545</v>
          </cell>
          <cell r="B265" t="str">
            <v>Adams</v>
          </cell>
          <cell r="C265" t="str">
            <v>Jan</v>
          </cell>
          <cell r="D265" t="str">
            <v>H45</v>
          </cell>
          <cell r="E265" t="str">
            <v>TOL</v>
          </cell>
        </row>
        <row r="266">
          <cell r="A266">
            <v>546</v>
          </cell>
          <cell r="B266" t="str">
            <v>Sweeck</v>
          </cell>
          <cell r="C266" t="str">
            <v>Alfons</v>
          </cell>
          <cell r="D266" t="str">
            <v>H60</v>
          </cell>
          <cell r="E266" t="str">
            <v>MICROSOFT</v>
          </cell>
        </row>
        <row r="267">
          <cell r="A267">
            <v>547</v>
          </cell>
          <cell r="B267" t="str">
            <v>Valenteyn</v>
          </cell>
          <cell r="C267" t="str">
            <v>Charles</v>
          </cell>
          <cell r="D267" t="str">
            <v>H60</v>
          </cell>
          <cell r="E267" t="str">
            <v>MICROSOFT</v>
          </cell>
        </row>
        <row r="268">
          <cell r="A268">
            <v>548</v>
          </cell>
          <cell r="B268" t="str">
            <v>Moons</v>
          </cell>
          <cell r="C268" t="str">
            <v>Christiaan</v>
          </cell>
          <cell r="D268" t="str">
            <v>H50</v>
          </cell>
          <cell r="E268" t="str">
            <v>KVE</v>
          </cell>
        </row>
        <row r="269">
          <cell r="A269">
            <v>549</v>
          </cell>
          <cell r="B269" t="str">
            <v>Smits</v>
          </cell>
          <cell r="C269" t="str">
            <v>Alfons</v>
          </cell>
          <cell r="D269" t="str">
            <v>H55</v>
          </cell>
          <cell r="E269" t="str">
            <v>TOL</v>
          </cell>
        </row>
        <row r="270">
          <cell r="A270">
            <v>551</v>
          </cell>
          <cell r="B270" t="str">
            <v>Verdonck</v>
          </cell>
          <cell r="C270" t="str">
            <v>William</v>
          </cell>
          <cell r="D270" t="str">
            <v>H60</v>
          </cell>
          <cell r="E270" t="str">
            <v>KVE</v>
          </cell>
        </row>
        <row r="271">
          <cell r="A271">
            <v>552</v>
          </cell>
          <cell r="B271" t="str">
            <v>Van Opdorp</v>
          </cell>
          <cell r="C271" t="str">
            <v>Andrie</v>
          </cell>
          <cell r="D271" t="str">
            <v>H50</v>
          </cell>
          <cell r="E271" t="str">
            <v>OPEL</v>
          </cell>
        </row>
        <row r="272">
          <cell r="A272">
            <v>553</v>
          </cell>
          <cell r="B272" t="str">
            <v>Van Wolvelaer</v>
          </cell>
          <cell r="C272" t="str">
            <v>Luc</v>
          </cell>
          <cell r="D272" t="str">
            <v>H45</v>
          </cell>
          <cell r="E272" t="str">
            <v>SAS</v>
          </cell>
        </row>
        <row r="273">
          <cell r="A273">
            <v>554</v>
          </cell>
          <cell r="B273" t="str">
            <v>Van Boxstael</v>
          </cell>
          <cell r="C273" t="str">
            <v>Patrick</v>
          </cell>
          <cell r="D273" t="str">
            <v>H45</v>
          </cell>
          <cell r="E273" t="str">
            <v>SAS</v>
          </cell>
        </row>
        <row r="274">
          <cell r="A274">
            <v>555</v>
          </cell>
          <cell r="B274" t="str">
            <v>Willockx</v>
          </cell>
          <cell r="C274" t="str">
            <v>André</v>
          </cell>
          <cell r="D274" t="str">
            <v>H55</v>
          </cell>
          <cell r="E274" t="str">
            <v>AGFA</v>
          </cell>
        </row>
        <row r="275">
          <cell r="A275">
            <v>556</v>
          </cell>
          <cell r="B275" t="str">
            <v>Segers</v>
          </cell>
          <cell r="C275" t="str">
            <v>Wim</v>
          </cell>
          <cell r="D275" t="str">
            <v>H60</v>
          </cell>
          <cell r="E275" t="str">
            <v>BELL</v>
          </cell>
        </row>
        <row r="276">
          <cell r="A276">
            <v>557</v>
          </cell>
          <cell r="B276" t="str">
            <v>De Backer</v>
          </cell>
          <cell r="C276" t="str">
            <v>Ferdinand</v>
          </cell>
          <cell r="D276" t="str">
            <v>H60</v>
          </cell>
          <cell r="E276" t="str">
            <v>AGFA</v>
          </cell>
        </row>
        <row r="277">
          <cell r="A277">
            <v>558</v>
          </cell>
          <cell r="B277" t="str">
            <v>Bellemans</v>
          </cell>
          <cell r="C277" t="str">
            <v>Walter</v>
          </cell>
          <cell r="D277" t="str">
            <v>H45</v>
          </cell>
          <cell r="E277" t="str">
            <v>SODIPA</v>
          </cell>
        </row>
        <row r="278">
          <cell r="A278">
            <v>559</v>
          </cell>
          <cell r="B278" t="str">
            <v>Buytaert</v>
          </cell>
          <cell r="C278" t="str">
            <v>Ignace</v>
          </cell>
          <cell r="D278" t="str">
            <v>H50</v>
          </cell>
          <cell r="E278" t="str">
            <v>TOL</v>
          </cell>
        </row>
        <row r="279">
          <cell r="A279">
            <v>560</v>
          </cell>
          <cell r="B279" t="str">
            <v>De Clerck</v>
          </cell>
          <cell r="C279" t="str">
            <v>Ludovicus</v>
          </cell>
          <cell r="D279" t="str">
            <v>H65</v>
          </cell>
          <cell r="E279" t="str">
            <v>AGFA</v>
          </cell>
        </row>
        <row r="280">
          <cell r="A280">
            <v>561</v>
          </cell>
          <cell r="B280" t="str">
            <v>Boschmans</v>
          </cell>
          <cell r="C280" t="str">
            <v>Ferdinand</v>
          </cell>
          <cell r="D280" t="str">
            <v>H50</v>
          </cell>
          <cell r="E280" t="str">
            <v>ATLAS</v>
          </cell>
        </row>
        <row r="281">
          <cell r="A281">
            <v>562</v>
          </cell>
          <cell r="B281" t="str">
            <v>Huyshauwer</v>
          </cell>
          <cell r="C281" t="str">
            <v>Thierry</v>
          </cell>
          <cell r="D281" t="str">
            <v>H45</v>
          </cell>
          <cell r="E281" t="str">
            <v>CROWN</v>
          </cell>
        </row>
        <row r="282">
          <cell r="A282">
            <v>563</v>
          </cell>
          <cell r="B282" t="str">
            <v>Boon</v>
          </cell>
          <cell r="C282" t="str">
            <v>Hans</v>
          </cell>
          <cell r="D282" t="str">
            <v>H45</v>
          </cell>
          <cell r="E282" t="str">
            <v>KVE</v>
          </cell>
        </row>
        <row r="283">
          <cell r="A283">
            <v>564</v>
          </cell>
          <cell r="B283" t="str">
            <v>Verbeeck</v>
          </cell>
          <cell r="C283" t="str">
            <v>Chris</v>
          </cell>
          <cell r="D283" t="str">
            <v>H45</v>
          </cell>
          <cell r="E283" t="str">
            <v>KVE</v>
          </cell>
        </row>
        <row r="284">
          <cell r="A284">
            <v>565</v>
          </cell>
          <cell r="B284" t="str">
            <v>Raeymaekers</v>
          </cell>
          <cell r="C284" t="str">
            <v>Hugo</v>
          </cell>
          <cell r="D284" t="str">
            <v>H50</v>
          </cell>
          <cell r="E284" t="str">
            <v>SODIPA</v>
          </cell>
        </row>
        <row r="285">
          <cell r="A285">
            <v>566</v>
          </cell>
          <cell r="B285" t="str">
            <v>Van Loock</v>
          </cell>
          <cell r="C285" t="str">
            <v>Luc</v>
          </cell>
          <cell r="D285" t="str">
            <v>H45</v>
          </cell>
          <cell r="E285" t="str">
            <v>OPEL</v>
          </cell>
        </row>
        <row r="286">
          <cell r="A286">
            <v>567</v>
          </cell>
          <cell r="B286" t="str">
            <v>Van Linden</v>
          </cell>
          <cell r="C286" t="str">
            <v>Rudy</v>
          </cell>
          <cell r="D286" t="str">
            <v>H45</v>
          </cell>
          <cell r="E286" t="str">
            <v>OPEL</v>
          </cell>
        </row>
        <row r="287">
          <cell r="A287">
            <v>568</v>
          </cell>
          <cell r="B287" t="str">
            <v>Van Driessche</v>
          </cell>
          <cell r="C287" t="str">
            <v>Herman</v>
          </cell>
          <cell r="D287" t="str">
            <v>H45</v>
          </cell>
          <cell r="E287" t="str">
            <v>AGFA</v>
          </cell>
        </row>
        <row r="288">
          <cell r="A288">
            <v>569</v>
          </cell>
          <cell r="B288" t="str">
            <v>Thielemans</v>
          </cell>
          <cell r="C288" t="str">
            <v>Ivo</v>
          </cell>
          <cell r="D288" t="str">
            <v>H45</v>
          </cell>
          <cell r="E288" t="str">
            <v>AGFA</v>
          </cell>
        </row>
        <row r="289">
          <cell r="A289">
            <v>570</v>
          </cell>
          <cell r="B289" t="str">
            <v>Lenaerts</v>
          </cell>
          <cell r="C289" t="str">
            <v>Robert</v>
          </cell>
          <cell r="D289" t="str">
            <v>H55</v>
          </cell>
          <cell r="E289" t="str">
            <v>MICROSOFT</v>
          </cell>
        </row>
        <row r="290">
          <cell r="A290">
            <v>571</v>
          </cell>
          <cell r="B290" t="str">
            <v>Melis-delamper</v>
          </cell>
          <cell r="C290" t="str">
            <v>Denis</v>
          </cell>
          <cell r="D290" t="str">
            <v>H45</v>
          </cell>
          <cell r="E290" t="str">
            <v>MICROSOFT</v>
          </cell>
        </row>
        <row r="291">
          <cell r="A291">
            <v>572</v>
          </cell>
          <cell r="B291" t="str">
            <v>Goossens</v>
          </cell>
          <cell r="C291" t="str">
            <v>Frans</v>
          </cell>
          <cell r="D291" t="str">
            <v>H70</v>
          </cell>
          <cell r="E291" t="str">
            <v>CROWN</v>
          </cell>
        </row>
        <row r="292">
          <cell r="A292">
            <v>573</v>
          </cell>
          <cell r="B292" t="str">
            <v>Almond</v>
          </cell>
          <cell r="C292" t="str">
            <v>Andrew</v>
          </cell>
          <cell r="D292" t="str">
            <v>H50</v>
          </cell>
          <cell r="E292" t="str">
            <v>CROWN</v>
          </cell>
        </row>
        <row r="293">
          <cell r="A293">
            <v>574</v>
          </cell>
          <cell r="B293" t="str">
            <v>Weemaes</v>
          </cell>
          <cell r="C293" t="str">
            <v>Julien</v>
          </cell>
          <cell r="D293" t="str">
            <v>H60</v>
          </cell>
          <cell r="E293" t="str">
            <v>BELL</v>
          </cell>
        </row>
        <row r="294">
          <cell r="A294">
            <v>575</v>
          </cell>
          <cell r="B294" t="str">
            <v>Smet </v>
          </cell>
          <cell r="C294" t="str">
            <v>Paul</v>
          </cell>
          <cell r="D294" t="str">
            <v>H50</v>
          </cell>
          <cell r="E294" t="str">
            <v>SOLVAY</v>
          </cell>
        </row>
        <row r="295">
          <cell r="A295">
            <v>576</v>
          </cell>
          <cell r="B295" t="str">
            <v>Brusseel</v>
          </cell>
          <cell r="C295" t="str">
            <v>Guy</v>
          </cell>
          <cell r="D295" t="str">
            <v>H50</v>
          </cell>
          <cell r="E295" t="str">
            <v>SAS</v>
          </cell>
        </row>
        <row r="296">
          <cell r="A296">
            <v>577</v>
          </cell>
          <cell r="B296" t="str">
            <v>Coudijzer</v>
          </cell>
          <cell r="C296" t="str">
            <v>Johnny</v>
          </cell>
          <cell r="D296" t="str">
            <v>H50</v>
          </cell>
          <cell r="E296" t="str">
            <v>AGFA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chrijvingen"/>
      <sheetName val="Blad1"/>
      <sheetName val="UITSLAG!"/>
    </sheetNames>
    <sheetDataSet>
      <sheetData sheetId="1">
        <row r="1">
          <cell r="A1" t="str">
            <v>Borstnummer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D40</v>
          </cell>
          <cell r="E3" t="str">
            <v>KBC</v>
          </cell>
        </row>
        <row r="4">
          <cell r="A4">
            <v>6</v>
          </cell>
          <cell r="B4" t="str">
            <v>Mertens</v>
          </cell>
          <cell r="C4" t="str">
            <v>Veerle</v>
          </cell>
          <cell r="D4" t="str">
            <v>D50</v>
          </cell>
          <cell r="E4" t="str">
            <v>TOL</v>
          </cell>
        </row>
        <row r="5">
          <cell r="A5">
            <v>7</v>
          </cell>
          <cell r="B5" t="str">
            <v>Bongaerts</v>
          </cell>
          <cell r="C5" t="str">
            <v>Patricia</v>
          </cell>
          <cell r="D5" t="str">
            <v>D45</v>
          </cell>
          <cell r="E5" t="str">
            <v>SODIPA</v>
          </cell>
        </row>
        <row r="6">
          <cell r="A6">
            <v>8</v>
          </cell>
          <cell r="B6" t="str">
            <v>Buys</v>
          </cell>
          <cell r="C6" t="str">
            <v>Lief</v>
          </cell>
          <cell r="D6" t="str">
            <v>D50</v>
          </cell>
          <cell r="E6" t="str">
            <v>AGFA</v>
          </cell>
        </row>
        <row r="7">
          <cell r="A7">
            <v>9</v>
          </cell>
          <cell r="B7" t="str">
            <v>Vereecke</v>
          </cell>
          <cell r="C7" t="str">
            <v>Fanny</v>
          </cell>
          <cell r="D7" t="str">
            <v>DS</v>
          </cell>
          <cell r="E7" t="str">
            <v>VLB</v>
          </cell>
        </row>
        <row r="8">
          <cell r="A8">
            <v>11</v>
          </cell>
          <cell r="B8" t="str">
            <v>Daniëls</v>
          </cell>
          <cell r="C8" t="str">
            <v>Annemie</v>
          </cell>
          <cell r="D8" t="str">
            <v>DS</v>
          </cell>
          <cell r="E8" t="str">
            <v>BELFIUS/HARIBO</v>
          </cell>
        </row>
        <row r="9">
          <cell r="A9">
            <v>17</v>
          </cell>
          <cell r="B9" t="str">
            <v>Van Campenhout</v>
          </cell>
          <cell r="C9" t="str">
            <v>Linda</v>
          </cell>
          <cell r="D9" t="str">
            <v>D45</v>
          </cell>
          <cell r="E9" t="str">
            <v>BELFIUS/HARIBO</v>
          </cell>
        </row>
        <row r="10">
          <cell r="A10">
            <v>19</v>
          </cell>
          <cell r="B10" t="str">
            <v>Debaets</v>
          </cell>
          <cell r="C10" t="str">
            <v>Elke</v>
          </cell>
          <cell r="D10" t="str">
            <v>D35</v>
          </cell>
          <cell r="E10" t="str">
            <v>VLB</v>
          </cell>
        </row>
        <row r="11">
          <cell r="A11">
            <v>31</v>
          </cell>
          <cell r="B11" t="str">
            <v>Verbeeck</v>
          </cell>
          <cell r="C11" t="str">
            <v>Lisz</v>
          </cell>
          <cell r="D11" t="str">
            <v>DS</v>
          </cell>
          <cell r="E11" t="str">
            <v>KVE</v>
          </cell>
        </row>
        <row r="12">
          <cell r="A12">
            <v>32</v>
          </cell>
          <cell r="B12" t="str">
            <v>Verbeeck</v>
          </cell>
          <cell r="C12" t="str">
            <v>Ine</v>
          </cell>
          <cell r="D12" t="str">
            <v>DS</v>
          </cell>
          <cell r="E12" t="str">
            <v>KVE</v>
          </cell>
        </row>
        <row r="13">
          <cell r="A13">
            <v>35</v>
          </cell>
          <cell r="B13" t="str">
            <v>De vleesschauwer </v>
          </cell>
          <cell r="C13" t="str">
            <v>Karine</v>
          </cell>
          <cell r="D13" t="str">
            <v>D50</v>
          </cell>
          <cell r="E13" t="str">
            <v>KVE</v>
          </cell>
        </row>
        <row r="14">
          <cell r="A14">
            <v>37</v>
          </cell>
          <cell r="B14" t="str">
            <v>Rombaut</v>
          </cell>
          <cell r="C14" t="str">
            <v>Annelies</v>
          </cell>
          <cell r="D14" t="str">
            <v>D55</v>
          </cell>
          <cell r="E14" t="str">
            <v>KVE</v>
          </cell>
        </row>
        <row r="15">
          <cell r="A15">
            <v>52</v>
          </cell>
          <cell r="B15" t="str">
            <v>Suykens</v>
          </cell>
          <cell r="C15" t="str">
            <v>Maria</v>
          </cell>
          <cell r="D15" t="str">
            <v>D60</v>
          </cell>
          <cell r="E15" t="str">
            <v>BELFIUS/HARIBO</v>
          </cell>
        </row>
        <row r="16">
          <cell r="A16">
            <v>53</v>
          </cell>
          <cell r="B16" t="str">
            <v>Daniëls</v>
          </cell>
          <cell r="C16" t="str">
            <v>Tinneke</v>
          </cell>
          <cell r="D16" t="str">
            <v>DS</v>
          </cell>
          <cell r="E16" t="str">
            <v>BELFIUS/HARIBO</v>
          </cell>
        </row>
        <row r="17">
          <cell r="A17">
            <v>55</v>
          </cell>
          <cell r="B17" t="str">
            <v>Verrept</v>
          </cell>
          <cell r="C17" t="str">
            <v>Vera</v>
          </cell>
          <cell r="D17" t="str">
            <v>D50</v>
          </cell>
          <cell r="E17" t="str">
            <v>SODIPA</v>
          </cell>
        </row>
        <row r="18">
          <cell r="A18">
            <v>56</v>
          </cell>
          <cell r="B18" t="str">
            <v>Mattheyses</v>
          </cell>
          <cell r="C18" t="str">
            <v>Leentje</v>
          </cell>
          <cell r="D18" t="str">
            <v>D50</v>
          </cell>
          <cell r="E18" t="str">
            <v>SODIPA</v>
          </cell>
        </row>
        <row r="19">
          <cell r="A19">
            <v>61</v>
          </cell>
          <cell r="B19" t="str">
            <v>Joly</v>
          </cell>
          <cell r="C19" t="str">
            <v>Vanessa</v>
          </cell>
          <cell r="D19" t="str">
            <v>DS</v>
          </cell>
          <cell r="E19" t="str">
            <v>SODIPA</v>
          </cell>
        </row>
        <row r="20">
          <cell r="A20">
            <v>64</v>
          </cell>
          <cell r="B20" t="str">
            <v>Balicot</v>
          </cell>
          <cell r="C20" t="str">
            <v>Florita</v>
          </cell>
          <cell r="D20" t="str">
            <v>D60</v>
          </cell>
          <cell r="E20" t="str">
            <v>KVE</v>
          </cell>
        </row>
        <row r="21">
          <cell r="A21">
            <v>65</v>
          </cell>
          <cell r="B21" t="str">
            <v>Gaemers</v>
          </cell>
          <cell r="C21" t="str">
            <v>Lara</v>
          </cell>
          <cell r="D21" t="str">
            <v>DS</v>
          </cell>
          <cell r="E21" t="str">
            <v>KVE</v>
          </cell>
        </row>
        <row r="22">
          <cell r="A22">
            <v>67</v>
          </cell>
          <cell r="B22" t="str">
            <v>Stoop</v>
          </cell>
          <cell r="C22" t="str">
            <v>Daniella</v>
          </cell>
          <cell r="D22" t="str">
            <v>D55</v>
          </cell>
          <cell r="E22" t="str">
            <v>CROWN</v>
          </cell>
        </row>
        <row r="23">
          <cell r="A23">
            <v>68</v>
          </cell>
          <cell r="B23" t="str">
            <v>Peeters</v>
          </cell>
          <cell r="C23" t="str">
            <v>Karen</v>
          </cell>
          <cell r="D23" t="str">
            <v>D45</v>
          </cell>
          <cell r="E23" t="str">
            <v>CROWN</v>
          </cell>
        </row>
        <row r="24">
          <cell r="A24">
            <v>74</v>
          </cell>
          <cell r="B24" t="str">
            <v>Swiggers</v>
          </cell>
          <cell r="C24" t="str">
            <v>Tania</v>
          </cell>
          <cell r="D24" t="str">
            <v>D45</v>
          </cell>
          <cell r="E24" t="str">
            <v>BELFIUS/HARIBO</v>
          </cell>
        </row>
        <row r="25">
          <cell r="A25">
            <v>77</v>
          </cell>
          <cell r="B25" t="str">
            <v>Vermeulen</v>
          </cell>
          <cell r="C25" t="str">
            <v>Anna</v>
          </cell>
          <cell r="D25" t="str">
            <v>D65</v>
          </cell>
          <cell r="E25" t="str">
            <v>AGFA</v>
          </cell>
        </row>
        <row r="26">
          <cell r="A26">
            <v>79</v>
          </cell>
          <cell r="B26" t="str">
            <v>Teunen</v>
          </cell>
          <cell r="C26" t="str">
            <v>Maria</v>
          </cell>
          <cell r="D26" t="str">
            <v>D75</v>
          </cell>
          <cell r="E26" t="str">
            <v>AGFA</v>
          </cell>
        </row>
        <row r="27">
          <cell r="A27">
            <v>80</v>
          </cell>
          <cell r="B27" t="str">
            <v>Ceelen</v>
          </cell>
          <cell r="C27" t="str">
            <v>Lydia</v>
          </cell>
          <cell r="D27" t="str">
            <v>D60</v>
          </cell>
          <cell r="E27" t="str">
            <v>AGFA</v>
          </cell>
        </row>
        <row r="28">
          <cell r="A28">
            <v>82</v>
          </cell>
          <cell r="B28" t="str">
            <v>Claes</v>
          </cell>
          <cell r="C28" t="str">
            <v>Judy</v>
          </cell>
          <cell r="D28" t="str">
            <v>D55</v>
          </cell>
          <cell r="E28" t="str">
            <v>AGFA</v>
          </cell>
        </row>
        <row r="29">
          <cell r="A29">
            <v>83</v>
          </cell>
          <cell r="B29" t="str">
            <v>Hadermann</v>
          </cell>
          <cell r="C29" t="str">
            <v>Marileen</v>
          </cell>
          <cell r="D29" t="str">
            <v>D50</v>
          </cell>
          <cell r="E29" t="str">
            <v>AGFA</v>
          </cell>
        </row>
        <row r="30">
          <cell r="A30">
            <v>97</v>
          </cell>
          <cell r="B30" t="str">
            <v>Leemans</v>
          </cell>
          <cell r="C30" t="str">
            <v>Annemie</v>
          </cell>
          <cell r="D30" t="str">
            <v>DS</v>
          </cell>
          <cell r="E30" t="str">
            <v>SAS</v>
          </cell>
        </row>
        <row r="31">
          <cell r="A31">
            <v>98</v>
          </cell>
          <cell r="B31" t="str">
            <v>Boydens</v>
          </cell>
          <cell r="C31" t="str">
            <v>Hilde </v>
          </cell>
          <cell r="D31" t="str">
            <v>D45</v>
          </cell>
          <cell r="E31" t="str">
            <v>AGFA</v>
          </cell>
        </row>
        <row r="32">
          <cell r="A32">
            <v>100</v>
          </cell>
          <cell r="B32" t="str">
            <v>Claes</v>
          </cell>
          <cell r="C32" t="str">
            <v>Bjorn</v>
          </cell>
          <cell r="D32" t="str">
            <v>H35</v>
          </cell>
          <cell r="E32" t="str">
            <v>BELFIUS/HARIBO</v>
          </cell>
        </row>
        <row r="33">
          <cell r="A33">
            <v>102</v>
          </cell>
          <cell r="B33" t="str">
            <v>Zegels</v>
          </cell>
          <cell r="C33" t="str">
            <v>Joris</v>
          </cell>
          <cell r="D33" t="str">
            <v>HS</v>
          </cell>
          <cell r="E33" t="str">
            <v>TOL</v>
          </cell>
        </row>
        <row r="34">
          <cell r="A34">
            <v>117</v>
          </cell>
          <cell r="B34" t="str">
            <v>Vermeiren</v>
          </cell>
          <cell r="C34" t="str">
            <v>Dirk</v>
          </cell>
          <cell r="D34" t="str">
            <v>H40</v>
          </cell>
          <cell r="E34" t="str">
            <v>KVE</v>
          </cell>
        </row>
        <row r="35">
          <cell r="A35">
            <v>118</v>
          </cell>
          <cell r="B35" t="str">
            <v>Wouters</v>
          </cell>
          <cell r="C35" t="str">
            <v>Roel</v>
          </cell>
          <cell r="D35" t="str">
            <v>H35</v>
          </cell>
          <cell r="E35" t="str">
            <v>KVE</v>
          </cell>
        </row>
        <row r="36">
          <cell r="A36">
            <v>119</v>
          </cell>
          <cell r="B36" t="str">
            <v>Weemaes</v>
          </cell>
          <cell r="C36" t="str">
            <v>Serge</v>
          </cell>
          <cell r="D36" t="str">
            <v>H40</v>
          </cell>
          <cell r="E36" t="str">
            <v>BELL</v>
          </cell>
        </row>
        <row r="37">
          <cell r="A37">
            <v>125</v>
          </cell>
          <cell r="B37" t="str">
            <v>Van de Mieroop</v>
          </cell>
          <cell r="C37" t="str">
            <v>Koen</v>
          </cell>
          <cell r="D37" t="str">
            <v>H35</v>
          </cell>
          <cell r="E37" t="str">
            <v>ATLAS</v>
          </cell>
        </row>
        <row r="38">
          <cell r="A38">
            <v>126</v>
          </cell>
          <cell r="B38" t="str">
            <v>De Bauw</v>
          </cell>
          <cell r="C38" t="str">
            <v>Erik</v>
          </cell>
          <cell r="D38" t="str">
            <v>H40</v>
          </cell>
          <cell r="E38" t="str">
            <v>ATLAS</v>
          </cell>
        </row>
        <row r="39">
          <cell r="A39">
            <v>131</v>
          </cell>
          <cell r="B39" t="str">
            <v>Franck</v>
          </cell>
          <cell r="C39" t="str">
            <v>Ivo</v>
          </cell>
          <cell r="D39" t="str">
            <v>H40</v>
          </cell>
          <cell r="E39" t="str">
            <v>AGFA</v>
          </cell>
        </row>
        <row r="40">
          <cell r="A40">
            <v>132</v>
          </cell>
          <cell r="B40" t="str">
            <v>Voet</v>
          </cell>
          <cell r="C40" t="str">
            <v>Andreas</v>
          </cell>
          <cell r="D40" t="str">
            <v>HS</v>
          </cell>
          <cell r="E40" t="str">
            <v>BELL</v>
          </cell>
        </row>
        <row r="41">
          <cell r="A41">
            <v>137</v>
          </cell>
          <cell r="B41" t="str">
            <v>Van de Gender</v>
          </cell>
          <cell r="C41" t="str">
            <v>Steven</v>
          </cell>
          <cell r="D41" t="str">
            <v>H35</v>
          </cell>
          <cell r="E41" t="str">
            <v>VLB</v>
          </cell>
        </row>
        <row r="42">
          <cell r="A42">
            <v>140</v>
          </cell>
          <cell r="B42" t="str">
            <v>Cancelliere</v>
          </cell>
          <cell r="C42" t="str">
            <v>Francesco</v>
          </cell>
          <cell r="D42" t="str">
            <v>H35</v>
          </cell>
          <cell r="E42" t="str">
            <v>HP</v>
          </cell>
        </row>
        <row r="43">
          <cell r="A43">
            <v>141</v>
          </cell>
          <cell r="B43" t="str">
            <v>Van den Langenbergh</v>
          </cell>
          <cell r="C43" t="str">
            <v>Kurt</v>
          </cell>
          <cell r="D43" t="str">
            <v>H35</v>
          </cell>
          <cell r="E43" t="str">
            <v>HP</v>
          </cell>
        </row>
        <row r="44">
          <cell r="A44">
            <v>143</v>
          </cell>
          <cell r="B44" t="str">
            <v>Van de Velde</v>
          </cell>
          <cell r="C44" t="str">
            <v>Bart</v>
          </cell>
          <cell r="D44" t="str">
            <v>HS</v>
          </cell>
          <cell r="E44" t="str">
            <v>HP</v>
          </cell>
        </row>
        <row r="45">
          <cell r="A45">
            <v>144</v>
          </cell>
          <cell r="B45" t="str">
            <v>Van der auwera</v>
          </cell>
          <cell r="C45" t="str">
            <v>Chris</v>
          </cell>
          <cell r="D45" t="str">
            <v>H35</v>
          </cell>
          <cell r="E45" t="str">
            <v>HP</v>
          </cell>
        </row>
        <row r="46">
          <cell r="A46">
            <v>146</v>
          </cell>
          <cell r="B46" t="str">
            <v>Paelinckx</v>
          </cell>
          <cell r="C46" t="str">
            <v>Bert</v>
          </cell>
          <cell r="D46" t="str">
            <v>H35</v>
          </cell>
          <cell r="E46" t="str">
            <v>ATLAS</v>
          </cell>
        </row>
        <row r="47">
          <cell r="A47">
            <v>152</v>
          </cell>
          <cell r="B47" t="str">
            <v>Brandelet</v>
          </cell>
          <cell r="C47" t="str">
            <v>Christophe</v>
          </cell>
          <cell r="D47" t="str">
            <v>H35</v>
          </cell>
          <cell r="E47" t="str">
            <v>HP</v>
          </cell>
        </row>
        <row r="48">
          <cell r="A48">
            <v>153</v>
          </cell>
          <cell r="B48" t="str">
            <v>Claereboudt</v>
          </cell>
          <cell r="C48" t="str">
            <v>Laurent</v>
          </cell>
          <cell r="D48" t="str">
            <v>H35</v>
          </cell>
          <cell r="E48" t="str">
            <v>HP</v>
          </cell>
        </row>
        <row r="49">
          <cell r="A49">
            <v>154</v>
          </cell>
          <cell r="B49" t="str">
            <v>Thys</v>
          </cell>
          <cell r="C49" t="str">
            <v>Rob</v>
          </cell>
          <cell r="D49" t="str">
            <v>HS</v>
          </cell>
          <cell r="E49" t="str">
            <v>HP</v>
          </cell>
        </row>
        <row r="50">
          <cell r="A50">
            <v>155</v>
          </cell>
          <cell r="B50" t="str">
            <v>Vercammen</v>
          </cell>
          <cell r="C50" t="str">
            <v>Yves</v>
          </cell>
          <cell r="D50" t="str">
            <v>H35</v>
          </cell>
          <cell r="E50" t="str">
            <v>VLB</v>
          </cell>
        </row>
        <row r="51">
          <cell r="A51">
            <v>156</v>
          </cell>
          <cell r="B51" t="str">
            <v>Torfs</v>
          </cell>
          <cell r="C51" t="str">
            <v>Jurgen</v>
          </cell>
          <cell r="D51" t="str">
            <v>H35</v>
          </cell>
          <cell r="E51" t="str">
            <v>AGFA</v>
          </cell>
        </row>
        <row r="52">
          <cell r="A52">
            <v>161</v>
          </cell>
          <cell r="B52" t="str">
            <v>Van Dijck</v>
          </cell>
          <cell r="C52" t="str">
            <v>Raf</v>
          </cell>
          <cell r="D52" t="str">
            <v>HS</v>
          </cell>
          <cell r="E52" t="str">
            <v>TOL</v>
          </cell>
        </row>
        <row r="53">
          <cell r="A53">
            <v>162</v>
          </cell>
          <cell r="B53" t="str">
            <v>Van Peborgh </v>
          </cell>
          <cell r="C53" t="str">
            <v>Nick</v>
          </cell>
          <cell r="D53" t="str">
            <v>HS</v>
          </cell>
          <cell r="E53" t="str">
            <v>KVE</v>
          </cell>
        </row>
        <row r="54">
          <cell r="A54">
            <v>165</v>
          </cell>
          <cell r="B54" t="str">
            <v>Kerremans</v>
          </cell>
          <cell r="C54" t="str">
            <v>Ben</v>
          </cell>
          <cell r="D54" t="str">
            <v>HS</v>
          </cell>
          <cell r="E54" t="str">
            <v>AGFA</v>
          </cell>
        </row>
        <row r="55">
          <cell r="A55">
            <v>167</v>
          </cell>
          <cell r="B55" t="str">
            <v>Leblon</v>
          </cell>
          <cell r="C55" t="str">
            <v>Michel</v>
          </cell>
          <cell r="D55" t="str">
            <v>HS</v>
          </cell>
          <cell r="E55" t="str">
            <v>TOL</v>
          </cell>
        </row>
        <row r="56">
          <cell r="A56">
            <v>171</v>
          </cell>
          <cell r="B56" t="str">
            <v>Meeus</v>
          </cell>
          <cell r="C56" t="str">
            <v>Frederick</v>
          </cell>
          <cell r="D56" t="str">
            <v>HS</v>
          </cell>
          <cell r="E56" t="str">
            <v>AGFA</v>
          </cell>
        </row>
        <row r="57">
          <cell r="A57">
            <v>172</v>
          </cell>
          <cell r="B57" t="str">
            <v>Torfs</v>
          </cell>
          <cell r="C57" t="str">
            <v>Jeroen</v>
          </cell>
          <cell r="D57" t="str">
            <v>H35</v>
          </cell>
          <cell r="E57" t="str">
            <v>AGFA</v>
          </cell>
        </row>
        <row r="58">
          <cell r="A58">
            <v>175</v>
          </cell>
          <cell r="B58" t="str">
            <v>Van Lent</v>
          </cell>
          <cell r="C58" t="str">
            <v>Stijn</v>
          </cell>
          <cell r="D58" t="str">
            <v>HS</v>
          </cell>
          <cell r="E58" t="str">
            <v>TOL</v>
          </cell>
        </row>
        <row r="59">
          <cell r="A59">
            <v>176</v>
          </cell>
          <cell r="B59" t="str">
            <v>Verhagen</v>
          </cell>
          <cell r="C59" t="str">
            <v>Frederick</v>
          </cell>
          <cell r="D59" t="str">
            <v>HS</v>
          </cell>
          <cell r="E59" t="str">
            <v>VLB</v>
          </cell>
        </row>
        <row r="60">
          <cell r="A60">
            <v>177</v>
          </cell>
          <cell r="B60" t="str">
            <v>Godden</v>
          </cell>
          <cell r="C60" t="str">
            <v>Tom</v>
          </cell>
          <cell r="D60" t="str">
            <v>HS</v>
          </cell>
          <cell r="E60" t="str">
            <v>AGFA</v>
          </cell>
        </row>
        <row r="61">
          <cell r="A61">
            <v>178</v>
          </cell>
          <cell r="B61" t="str">
            <v>Hendrickx</v>
          </cell>
          <cell r="C61" t="str">
            <v>Geert</v>
          </cell>
          <cell r="D61" t="str">
            <v>HS</v>
          </cell>
          <cell r="E61" t="str">
            <v>HP</v>
          </cell>
        </row>
        <row r="62">
          <cell r="A62">
            <v>182</v>
          </cell>
          <cell r="B62" t="str">
            <v>Bruyndonckx</v>
          </cell>
          <cell r="C62" t="str">
            <v>Steven</v>
          </cell>
          <cell r="D62" t="str">
            <v>H35</v>
          </cell>
          <cell r="E62" t="str">
            <v>ATLAS</v>
          </cell>
        </row>
        <row r="63">
          <cell r="A63">
            <v>184</v>
          </cell>
          <cell r="B63" t="str">
            <v>Karim</v>
          </cell>
          <cell r="C63" t="str">
            <v>Fares</v>
          </cell>
          <cell r="D63" t="str">
            <v>H40</v>
          </cell>
          <cell r="E63" t="str">
            <v>AGFA</v>
          </cell>
        </row>
        <row r="64">
          <cell r="A64">
            <v>185</v>
          </cell>
          <cell r="B64" t="str">
            <v>De Zutter</v>
          </cell>
          <cell r="C64" t="str">
            <v>Frederick</v>
          </cell>
          <cell r="D64" t="str">
            <v>HS</v>
          </cell>
          <cell r="E64" t="str">
            <v>KVE</v>
          </cell>
        </row>
        <row r="65">
          <cell r="A65">
            <v>186</v>
          </cell>
          <cell r="B65" t="str">
            <v>Kennis</v>
          </cell>
          <cell r="C65" t="str">
            <v>Kevin</v>
          </cell>
          <cell r="D65" t="str">
            <v>HS</v>
          </cell>
          <cell r="E65" t="str">
            <v>CROWN</v>
          </cell>
        </row>
        <row r="66">
          <cell r="A66">
            <v>187</v>
          </cell>
          <cell r="B66" t="str">
            <v>Lunders</v>
          </cell>
          <cell r="C66" t="str">
            <v>Nico</v>
          </cell>
          <cell r="D66" t="str">
            <v>HS</v>
          </cell>
          <cell r="E66" t="str">
            <v>CROWN</v>
          </cell>
        </row>
        <row r="67">
          <cell r="A67">
            <v>188</v>
          </cell>
          <cell r="B67" t="str">
            <v>Nauws</v>
          </cell>
          <cell r="C67" t="str">
            <v>Tom</v>
          </cell>
          <cell r="D67" t="str">
            <v>HS</v>
          </cell>
          <cell r="E67" t="str">
            <v>SODIPA</v>
          </cell>
        </row>
        <row r="68">
          <cell r="A68">
            <v>191</v>
          </cell>
          <cell r="B68" t="str">
            <v>Van de Vreken</v>
          </cell>
          <cell r="C68" t="str">
            <v>Bob</v>
          </cell>
          <cell r="D68" t="str">
            <v>HS</v>
          </cell>
          <cell r="E68" t="str">
            <v>BELFIUS/HARIBO</v>
          </cell>
        </row>
        <row r="69">
          <cell r="A69">
            <v>192</v>
          </cell>
          <cell r="B69" t="str">
            <v>Frans</v>
          </cell>
          <cell r="C69" t="str">
            <v>Dave</v>
          </cell>
          <cell r="D69" t="str">
            <v>HS</v>
          </cell>
          <cell r="E69" t="str">
            <v>HP</v>
          </cell>
        </row>
        <row r="70">
          <cell r="A70">
            <v>193</v>
          </cell>
          <cell r="B70" t="str">
            <v>Goovaerts</v>
          </cell>
          <cell r="C70" t="str">
            <v>Wannes</v>
          </cell>
          <cell r="D70" t="str">
            <v>HS</v>
          </cell>
          <cell r="E70" t="str">
            <v>TOL</v>
          </cell>
        </row>
        <row r="71">
          <cell r="A71">
            <v>194</v>
          </cell>
          <cell r="B71" t="str">
            <v>Rombouts</v>
          </cell>
          <cell r="C71" t="str">
            <v>Koen</v>
          </cell>
          <cell r="D71" t="str">
            <v>HS</v>
          </cell>
          <cell r="E71" t="str">
            <v>HP</v>
          </cell>
        </row>
        <row r="72">
          <cell r="A72">
            <v>195</v>
          </cell>
          <cell r="B72" t="str">
            <v>Kesteloot</v>
          </cell>
          <cell r="C72" t="str">
            <v>Thomas</v>
          </cell>
          <cell r="D72" t="str">
            <v>HS</v>
          </cell>
          <cell r="E72" t="str">
            <v>HP</v>
          </cell>
        </row>
        <row r="73">
          <cell r="A73">
            <v>196</v>
          </cell>
          <cell r="B73" t="str">
            <v>Saké</v>
          </cell>
          <cell r="C73" t="str">
            <v>Nicolai</v>
          </cell>
          <cell r="D73" t="str">
            <v>HS</v>
          </cell>
          <cell r="E73" t="str">
            <v>AGFA</v>
          </cell>
        </row>
        <row r="74">
          <cell r="A74">
            <v>197</v>
          </cell>
          <cell r="B74" t="str">
            <v>Van Roey</v>
          </cell>
          <cell r="C74" t="str">
            <v>Jan</v>
          </cell>
          <cell r="D74" t="str">
            <v>HS</v>
          </cell>
          <cell r="E74" t="str">
            <v>SODIPA</v>
          </cell>
        </row>
        <row r="75">
          <cell r="A75">
            <v>199</v>
          </cell>
          <cell r="B75" t="str">
            <v>Cappaert</v>
          </cell>
          <cell r="C75" t="str">
            <v>Frederic</v>
          </cell>
          <cell r="D75" t="str">
            <v>HS</v>
          </cell>
          <cell r="E75" t="str">
            <v>KBC</v>
          </cell>
        </row>
        <row r="76">
          <cell r="A76">
            <v>203</v>
          </cell>
          <cell r="B76" t="str">
            <v>Van Lent</v>
          </cell>
          <cell r="C76" t="str">
            <v>Guy</v>
          </cell>
          <cell r="D76" t="str">
            <v>H50</v>
          </cell>
          <cell r="E76" t="str">
            <v>TOL</v>
          </cell>
        </row>
        <row r="77">
          <cell r="A77">
            <v>206</v>
          </cell>
          <cell r="B77" t="str">
            <v>Mathijssens</v>
          </cell>
          <cell r="C77" t="str">
            <v>Marc</v>
          </cell>
          <cell r="D77" t="str">
            <v>H50</v>
          </cell>
          <cell r="E77" t="str">
            <v>KVE</v>
          </cell>
        </row>
        <row r="78">
          <cell r="A78">
            <v>208</v>
          </cell>
          <cell r="B78" t="str">
            <v>Storms</v>
          </cell>
          <cell r="C78" t="str">
            <v>Alex</v>
          </cell>
          <cell r="D78" t="str">
            <v>H50</v>
          </cell>
          <cell r="E78" t="str">
            <v>CROWN</v>
          </cell>
        </row>
        <row r="79">
          <cell r="A79">
            <v>211</v>
          </cell>
          <cell r="B79" t="str">
            <v>Baetens</v>
          </cell>
          <cell r="C79" t="str">
            <v>Luc</v>
          </cell>
          <cell r="D79" t="str">
            <v>H50</v>
          </cell>
          <cell r="E79" t="str">
            <v>CROWN</v>
          </cell>
        </row>
        <row r="80">
          <cell r="A80">
            <v>216</v>
          </cell>
          <cell r="B80" t="str">
            <v>Claessens</v>
          </cell>
          <cell r="C80" t="str">
            <v>Patrick</v>
          </cell>
          <cell r="D80" t="str">
            <v>H45</v>
          </cell>
          <cell r="E80" t="str">
            <v>SAS</v>
          </cell>
        </row>
        <row r="81">
          <cell r="A81">
            <v>227</v>
          </cell>
          <cell r="B81" t="str">
            <v>De Bondt</v>
          </cell>
          <cell r="C81" t="str">
            <v>Walter</v>
          </cell>
          <cell r="D81" t="str">
            <v>H45</v>
          </cell>
          <cell r="E81" t="str">
            <v>AGFA</v>
          </cell>
        </row>
        <row r="82">
          <cell r="A82">
            <v>230</v>
          </cell>
          <cell r="B82" t="str">
            <v>Mertens</v>
          </cell>
          <cell r="C82" t="str">
            <v>Ralf</v>
          </cell>
          <cell r="D82" t="str">
            <v>H50</v>
          </cell>
          <cell r="E82" t="str">
            <v>AGFA</v>
          </cell>
        </row>
        <row r="83">
          <cell r="A83">
            <v>232</v>
          </cell>
          <cell r="B83" t="str">
            <v>De Rycke</v>
          </cell>
          <cell r="C83" t="str">
            <v>Dirk</v>
          </cell>
          <cell r="D83" t="str">
            <v>H50</v>
          </cell>
          <cell r="E83" t="str">
            <v>AGFA</v>
          </cell>
        </row>
        <row r="84">
          <cell r="A84">
            <v>233</v>
          </cell>
          <cell r="B84" t="str">
            <v>Brion</v>
          </cell>
          <cell r="C84" t="str">
            <v>Marc</v>
          </cell>
          <cell r="D84" t="str">
            <v>H45</v>
          </cell>
          <cell r="E84" t="str">
            <v>BELFIUS/HARIBO</v>
          </cell>
        </row>
        <row r="85">
          <cell r="A85">
            <v>234</v>
          </cell>
          <cell r="B85" t="str">
            <v>Kerremans</v>
          </cell>
          <cell r="C85" t="str">
            <v>Manfred</v>
          </cell>
          <cell r="D85" t="str">
            <v>H50</v>
          </cell>
          <cell r="E85" t="str">
            <v>AGFA</v>
          </cell>
        </row>
        <row r="86">
          <cell r="A86">
            <v>237</v>
          </cell>
          <cell r="B86" t="str">
            <v>Van den Hout</v>
          </cell>
          <cell r="C86" t="str">
            <v>Ronny</v>
          </cell>
          <cell r="D86" t="str">
            <v>H50</v>
          </cell>
          <cell r="E86" t="str">
            <v>BELL</v>
          </cell>
        </row>
        <row r="87">
          <cell r="A87">
            <v>239</v>
          </cell>
          <cell r="B87" t="str">
            <v>Van Den Bosche</v>
          </cell>
          <cell r="C87" t="str">
            <v>Bart </v>
          </cell>
          <cell r="D87" t="str">
            <v>H50</v>
          </cell>
          <cell r="E87" t="str">
            <v>BELL</v>
          </cell>
        </row>
        <row r="88">
          <cell r="A88">
            <v>243</v>
          </cell>
          <cell r="B88" t="str">
            <v>Peerlinck</v>
          </cell>
          <cell r="C88" t="str">
            <v>Frank</v>
          </cell>
          <cell r="D88" t="str">
            <v>H50</v>
          </cell>
          <cell r="E88" t="str">
            <v>KVE</v>
          </cell>
        </row>
        <row r="89">
          <cell r="A89">
            <v>245</v>
          </cell>
          <cell r="B89" t="str">
            <v>Van den Dries</v>
          </cell>
          <cell r="C89" t="str">
            <v>Ronny</v>
          </cell>
          <cell r="D89" t="str">
            <v>H50</v>
          </cell>
          <cell r="E89" t="str">
            <v>AGFA</v>
          </cell>
        </row>
        <row r="90">
          <cell r="A90">
            <v>259</v>
          </cell>
          <cell r="B90" t="str">
            <v>Goovaerts</v>
          </cell>
          <cell r="C90" t="str">
            <v>Filip</v>
          </cell>
          <cell r="D90" t="str">
            <v>H40</v>
          </cell>
          <cell r="E90" t="str">
            <v>TOL</v>
          </cell>
        </row>
        <row r="91">
          <cell r="A91">
            <v>260</v>
          </cell>
          <cell r="B91" t="str">
            <v>Steeman</v>
          </cell>
          <cell r="C91" t="str">
            <v>Koen</v>
          </cell>
          <cell r="D91" t="str">
            <v>H40</v>
          </cell>
          <cell r="E91" t="str">
            <v>SODIPA</v>
          </cell>
        </row>
        <row r="92">
          <cell r="A92">
            <v>267</v>
          </cell>
          <cell r="B92" t="str">
            <v>Lunders</v>
          </cell>
          <cell r="C92" t="str">
            <v>Hugo</v>
          </cell>
          <cell r="D92" t="str">
            <v>H50</v>
          </cell>
          <cell r="E92" t="str">
            <v>CROWN</v>
          </cell>
        </row>
        <row r="93">
          <cell r="A93">
            <v>272</v>
          </cell>
          <cell r="B93" t="str">
            <v>Vranken</v>
          </cell>
          <cell r="C93" t="str">
            <v>Wim</v>
          </cell>
          <cell r="D93" t="str">
            <v>H45</v>
          </cell>
          <cell r="E93" t="str">
            <v>BELL</v>
          </cell>
        </row>
        <row r="94">
          <cell r="A94">
            <v>273</v>
          </cell>
          <cell r="B94" t="str">
            <v>Mertens</v>
          </cell>
          <cell r="C94" t="str">
            <v>Paul</v>
          </cell>
          <cell r="D94" t="str">
            <v>H50</v>
          </cell>
          <cell r="E94" t="str">
            <v>SAS</v>
          </cell>
        </row>
        <row r="95">
          <cell r="A95">
            <v>278</v>
          </cell>
          <cell r="B95" t="str">
            <v>Manise</v>
          </cell>
          <cell r="C95" t="str">
            <v>Dirk</v>
          </cell>
          <cell r="D95" t="str">
            <v>H50</v>
          </cell>
          <cell r="E95" t="str">
            <v>BELFIUS/HARIBO</v>
          </cell>
        </row>
        <row r="96">
          <cell r="A96">
            <v>281</v>
          </cell>
          <cell r="B96" t="str">
            <v>Van Wesenbeek</v>
          </cell>
          <cell r="C96" t="str">
            <v>Herman</v>
          </cell>
          <cell r="D96" t="str">
            <v>H50</v>
          </cell>
          <cell r="E96" t="str">
            <v>SAS</v>
          </cell>
        </row>
        <row r="97">
          <cell r="A97">
            <v>283</v>
          </cell>
          <cell r="B97" t="str">
            <v>Van de Vreken</v>
          </cell>
          <cell r="C97" t="str">
            <v> Luc</v>
          </cell>
          <cell r="D97" t="str">
            <v>H45</v>
          </cell>
          <cell r="E97" t="str">
            <v>BELFIUS/HARIBO</v>
          </cell>
        </row>
        <row r="98">
          <cell r="A98">
            <v>284</v>
          </cell>
          <cell r="B98" t="str">
            <v>Laporte</v>
          </cell>
          <cell r="C98" t="str">
            <v>Dany</v>
          </cell>
          <cell r="D98" t="str">
            <v>H45</v>
          </cell>
          <cell r="E98" t="str">
            <v>AGFA</v>
          </cell>
        </row>
        <row r="99">
          <cell r="A99">
            <v>285</v>
          </cell>
          <cell r="B99" t="str">
            <v>Geerts </v>
          </cell>
          <cell r="C99" t="str">
            <v>Pascal</v>
          </cell>
          <cell r="D99" t="str">
            <v>H45</v>
          </cell>
          <cell r="E99" t="str">
            <v>BELL</v>
          </cell>
        </row>
        <row r="100">
          <cell r="A100">
            <v>287</v>
          </cell>
          <cell r="B100" t="str">
            <v>De Floor</v>
          </cell>
          <cell r="C100" t="str">
            <v>Philippe</v>
          </cell>
          <cell r="D100" t="str">
            <v>H50</v>
          </cell>
          <cell r="E100" t="str">
            <v>SODIPA</v>
          </cell>
        </row>
        <row r="101">
          <cell r="A101">
            <v>289</v>
          </cell>
          <cell r="B101" t="str">
            <v>Hendrickx</v>
          </cell>
          <cell r="C101" t="str">
            <v>Patrick</v>
          </cell>
          <cell r="D101" t="str">
            <v>H45</v>
          </cell>
          <cell r="E101" t="str">
            <v>HP</v>
          </cell>
        </row>
        <row r="102">
          <cell r="A102">
            <v>291</v>
          </cell>
          <cell r="B102" t="str">
            <v>Van De Water</v>
          </cell>
          <cell r="C102" t="str">
            <v>Wim</v>
          </cell>
          <cell r="D102" t="str">
            <v>H40</v>
          </cell>
          <cell r="E102" t="str">
            <v>HP</v>
          </cell>
        </row>
        <row r="103">
          <cell r="A103">
            <v>293</v>
          </cell>
          <cell r="B103" t="str">
            <v>Florus</v>
          </cell>
          <cell r="C103" t="str">
            <v>Joeri</v>
          </cell>
          <cell r="D103" t="str">
            <v>H40</v>
          </cell>
          <cell r="E103" t="str">
            <v>AGFA</v>
          </cell>
        </row>
        <row r="104">
          <cell r="A104">
            <v>294</v>
          </cell>
          <cell r="B104" t="str">
            <v>Ben larbi</v>
          </cell>
          <cell r="C104" t="str">
            <v>Noureddine</v>
          </cell>
          <cell r="D104" t="str">
            <v>H40</v>
          </cell>
          <cell r="E104" t="str">
            <v>HP</v>
          </cell>
        </row>
        <row r="105">
          <cell r="A105">
            <v>295</v>
          </cell>
          <cell r="B105" t="str">
            <v>Cotter</v>
          </cell>
          <cell r="C105" t="str">
            <v>Tom</v>
          </cell>
          <cell r="D105" t="str">
            <v>H40</v>
          </cell>
          <cell r="E105" t="str">
            <v>HP</v>
          </cell>
        </row>
        <row r="106">
          <cell r="A106">
            <v>297</v>
          </cell>
          <cell r="B106" t="str">
            <v>Jongelen</v>
          </cell>
          <cell r="C106" t="str">
            <v>Koen</v>
          </cell>
          <cell r="D106" t="str">
            <v>HS</v>
          </cell>
          <cell r="E106" t="str">
            <v>KBC</v>
          </cell>
        </row>
        <row r="107">
          <cell r="A107">
            <v>298</v>
          </cell>
          <cell r="B107" t="str">
            <v>Kinders</v>
          </cell>
          <cell r="C107" t="str">
            <v>Tommy</v>
          </cell>
          <cell r="D107" t="str">
            <v>HS</v>
          </cell>
          <cell r="E107" t="str">
            <v>KBC</v>
          </cell>
        </row>
        <row r="108">
          <cell r="A108">
            <v>299</v>
          </cell>
          <cell r="B108" t="str">
            <v>Kluskens </v>
          </cell>
          <cell r="C108" t="str">
            <v>Stijn</v>
          </cell>
          <cell r="D108" t="str">
            <v>HS</v>
          </cell>
          <cell r="E108" t="str">
            <v>KBC</v>
          </cell>
        </row>
        <row r="109">
          <cell r="A109">
            <v>300</v>
          </cell>
          <cell r="B109" t="str">
            <v>Eelen </v>
          </cell>
          <cell r="C109" t="str">
            <v>Ilse</v>
          </cell>
          <cell r="D109" t="str">
            <v>DS</v>
          </cell>
          <cell r="E109" t="str">
            <v>TOL</v>
          </cell>
        </row>
        <row r="110">
          <cell r="A110">
            <v>308</v>
          </cell>
          <cell r="B110" t="str">
            <v>D'Haene</v>
          </cell>
          <cell r="C110" t="str">
            <v>Katie</v>
          </cell>
          <cell r="D110" t="str">
            <v>D40</v>
          </cell>
          <cell r="E110" t="str">
            <v>BELFIUS/HARIBO</v>
          </cell>
        </row>
        <row r="111">
          <cell r="A111">
            <v>314</v>
          </cell>
          <cell r="B111" t="str">
            <v>Luyckx</v>
          </cell>
          <cell r="C111" t="str">
            <v>Tilly</v>
          </cell>
          <cell r="D111" t="str">
            <v>D35</v>
          </cell>
          <cell r="E111" t="str">
            <v>AGFA</v>
          </cell>
        </row>
        <row r="112">
          <cell r="A112">
            <v>327</v>
          </cell>
          <cell r="B112" t="str">
            <v>Wiericx</v>
          </cell>
          <cell r="C112" t="str">
            <v>Lieve</v>
          </cell>
          <cell r="D112" t="str">
            <v>D50</v>
          </cell>
          <cell r="E112" t="str">
            <v>SAS</v>
          </cell>
        </row>
        <row r="113">
          <cell r="A113">
            <v>332</v>
          </cell>
          <cell r="B113" t="str">
            <v>Roggeman</v>
          </cell>
          <cell r="C113" t="str">
            <v>Isabel</v>
          </cell>
          <cell r="D113" t="str">
            <v>D35</v>
          </cell>
          <cell r="E113" t="str">
            <v>VLB</v>
          </cell>
        </row>
        <row r="114">
          <cell r="A114">
            <v>334</v>
          </cell>
          <cell r="B114" t="str">
            <v>Onzia</v>
          </cell>
          <cell r="C114" t="str">
            <v>Sandra</v>
          </cell>
          <cell r="D114" t="str">
            <v>D40</v>
          </cell>
          <cell r="E114" t="str">
            <v>AGFA</v>
          </cell>
        </row>
        <row r="115">
          <cell r="A115">
            <v>336</v>
          </cell>
          <cell r="B115" t="str">
            <v>Schelfaut</v>
          </cell>
          <cell r="C115" t="str">
            <v>Katleen</v>
          </cell>
          <cell r="D115" t="str">
            <v>D40</v>
          </cell>
          <cell r="E115" t="str">
            <v>KBC</v>
          </cell>
        </row>
        <row r="116">
          <cell r="A116">
            <v>337</v>
          </cell>
          <cell r="B116" t="str">
            <v>Rivière</v>
          </cell>
          <cell r="C116" t="str">
            <v>Julie</v>
          </cell>
          <cell r="D116" t="str">
            <v>DS</v>
          </cell>
          <cell r="E116" t="str">
            <v>BELFIUS/HARIBO</v>
          </cell>
        </row>
        <row r="117">
          <cell r="A117">
            <v>339</v>
          </cell>
          <cell r="B117" t="str">
            <v>Schenck</v>
          </cell>
          <cell r="C117" t="str">
            <v>Christel</v>
          </cell>
          <cell r="D117" t="str">
            <v>D45</v>
          </cell>
          <cell r="E117" t="str">
            <v>SAS</v>
          </cell>
        </row>
        <row r="118">
          <cell r="A118">
            <v>341</v>
          </cell>
          <cell r="B118" t="str">
            <v>Van Tulden</v>
          </cell>
          <cell r="C118" t="str">
            <v>Eva</v>
          </cell>
          <cell r="D118" t="str">
            <v>D55</v>
          </cell>
          <cell r="E118" t="str">
            <v>BELL</v>
          </cell>
        </row>
        <row r="119">
          <cell r="A119">
            <v>342</v>
          </cell>
          <cell r="B119" t="str">
            <v>Van Lent</v>
          </cell>
          <cell r="C119" t="str">
            <v>Kimberly</v>
          </cell>
          <cell r="D119" t="str">
            <v>DS</v>
          </cell>
          <cell r="E119" t="str">
            <v>TOL</v>
          </cell>
        </row>
        <row r="120">
          <cell r="A120">
            <v>343</v>
          </cell>
          <cell r="B120" t="str">
            <v>Servotte </v>
          </cell>
          <cell r="C120" t="str">
            <v>Kristien</v>
          </cell>
          <cell r="D120" t="str">
            <v>D40</v>
          </cell>
          <cell r="E120" t="str">
            <v>KBC</v>
          </cell>
        </row>
        <row r="121">
          <cell r="A121">
            <v>344</v>
          </cell>
          <cell r="B121" t="str">
            <v>Van Puyenbroeck</v>
          </cell>
          <cell r="C121" t="str">
            <v>Sandra</v>
          </cell>
          <cell r="D121" t="str">
            <v>DS</v>
          </cell>
          <cell r="E121" t="str">
            <v>KBC</v>
          </cell>
        </row>
        <row r="122">
          <cell r="A122">
            <v>346</v>
          </cell>
          <cell r="B122" t="str">
            <v>Lenie</v>
          </cell>
          <cell r="C122" t="str">
            <v>Sam</v>
          </cell>
          <cell r="D122" t="str">
            <v>H40</v>
          </cell>
          <cell r="E122" t="str">
            <v>BELL</v>
          </cell>
        </row>
        <row r="123">
          <cell r="A123">
            <v>347</v>
          </cell>
          <cell r="B123" t="str">
            <v>Godden</v>
          </cell>
          <cell r="C123" t="str">
            <v>Elke</v>
          </cell>
          <cell r="D123" t="str">
            <v>DS</v>
          </cell>
          <cell r="E123" t="str">
            <v>AGFA</v>
          </cell>
        </row>
        <row r="124">
          <cell r="A124">
            <v>349</v>
          </cell>
          <cell r="B124" t="str">
            <v>Wuytack </v>
          </cell>
          <cell r="C124" t="str">
            <v>Sara</v>
          </cell>
          <cell r="D124" t="str">
            <v>D45</v>
          </cell>
          <cell r="E124" t="str">
            <v>KBC</v>
          </cell>
        </row>
        <row r="125">
          <cell r="A125">
            <v>350</v>
          </cell>
          <cell r="B125" t="str">
            <v>D' Hondt</v>
          </cell>
          <cell r="C125" t="str">
            <v>Nancy</v>
          </cell>
          <cell r="D125" t="str">
            <v>D45</v>
          </cell>
          <cell r="E125" t="str">
            <v>KBC</v>
          </cell>
        </row>
        <row r="126">
          <cell r="A126">
            <v>351</v>
          </cell>
          <cell r="B126" t="str">
            <v>Rooms</v>
          </cell>
          <cell r="C126" t="str">
            <v>Ann</v>
          </cell>
          <cell r="D126" t="str">
            <v>D45</v>
          </cell>
          <cell r="E126" t="str">
            <v>KBC</v>
          </cell>
        </row>
        <row r="127">
          <cell r="A127">
            <v>352</v>
          </cell>
          <cell r="B127" t="str">
            <v>Van de Mergel</v>
          </cell>
          <cell r="C127" t="str">
            <v>Eva</v>
          </cell>
          <cell r="D127" t="str">
            <v>DS</v>
          </cell>
          <cell r="E127" t="str">
            <v>KBC</v>
          </cell>
        </row>
        <row r="128">
          <cell r="A128">
            <v>353</v>
          </cell>
          <cell r="B128" t="str">
            <v>Messagie </v>
          </cell>
          <cell r="C128" t="str">
            <v>Tim</v>
          </cell>
          <cell r="D128" t="str">
            <v>HS</v>
          </cell>
          <cell r="E128" t="str">
            <v>KBC</v>
          </cell>
        </row>
        <row r="129">
          <cell r="A129">
            <v>354</v>
          </cell>
          <cell r="B129" t="str">
            <v>Schack</v>
          </cell>
          <cell r="C129" t="str">
            <v>Elias</v>
          </cell>
          <cell r="D129" t="str">
            <v>HS</v>
          </cell>
          <cell r="E129" t="str">
            <v>KBC</v>
          </cell>
        </row>
        <row r="130">
          <cell r="A130">
            <v>356</v>
          </cell>
          <cell r="B130" t="str">
            <v>Van Damme</v>
          </cell>
          <cell r="C130" t="str">
            <v>Jorn</v>
          </cell>
          <cell r="D130" t="str">
            <v>HS</v>
          </cell>
          <cell r="E130" t="str">
            <v>KBC</v>
          </cell>
        </row>
        <row r="131">
          <cell r="A131">
            <v>357</v>
          </cell>
          <cell r="B131" t="str">
            <v>Van Havermaet </v>
          </cell>
          <cell r="C131" t="str">
            <v>Hans</v>
          </cell>
          <cell r="D131" t="str">
            <v>H35</v>
          </cell>
          <cell r="E131" t="str">
            <v>KBC</v>
          </cell>
        </row>
        <row r="132">
          <cell r="A132">
            <v>358</v>
          </cell>
          <cell r="B132" t="str">
            <v>De Rijcke</v>
          </cell>
          <cell r="C132" t="str">
            <v>Kristof</v>
          </cell>
          <cell r="D132" t="str">
            <v>H35</v>
          </cell>
          <cell r="E132" t="str">
            <v>KBC</v>
          </cell>
        </row>
        <row r="133">
          <cell r="A133">
            <v>359</v>
          </cell>
          <cell r="B133" t="str">
            <v>Cuyt</v>
          </cell>
          <cell r="C133" t="str">
            <v>Luc</v>
          </cell>
          <cell r="D133" t="str">
            <v>H40</v>
          </cell>
          <cell r="E133" t="str">
            <v>KBC</v>
          </cell>
        </row>
        <row r="134">
          <cell r="A134">
            <v>360</v>
          </cell>
          <cell r="B134" t="str">
            <v>Herwegh</v>
          </cell>
          <cell r="C134" t="str">
            <v>Pascal</v>
          </cell>
          <cell r="D134" t="str">
            <v>H40</v>
          </cell>
          <cell r="E134" t="str">
            <v>KBC</v>
          </cell>
        </row>
        <row r="135">
          <cell r="A135">
            <v>362</v>
          </cell>
          <cell r="B135" t="str">
            <v>Swinnen</v>
          </cell>
          <cell r="C135" t="str">
            <v>Kristof</v>
          </cell>
          <cell r="D135" t="str">
            <v>H40</v>
          </cell>
          <cell r="E135" t="str">
            <v>KBC</v>
          </cell>
        </row>
        <row r="136">
          <cell r="A136">
            <v>364</v>
          </cell>
          <cell r="B136" t="str">
            <v>Reynaert</v>
          </cell>
          <cell r="C136" t="str">
            <v>Mathias</v>
          </cell>
          <cell r="D136" t="str">
            <v>HS</v>
          </cell>
          <cell r="E136" t="str">
            <v>KBC</v>
          </cell>
        </row>
        <row r="137">
          <cell r="A137">
            <v>366</v>
          </cell>
          <cell r="B137" t="str">
            <v>De Blanger </v>
          </cell>
          <cell r="C137" t="str">
            <v>Johan</v>
          </cell>
          <cell r="D137" t="str">
            <v>H35</v>
          </cell>
          <cell r="E137" t="str">
            <v>BELFIUS/HARIBO</v>
          </cell>
        </row>
        <row r="138">
          <cell r="A138">
            <v>367</v>
          </cell>
          <cell r="B138" t="str">
            <v>Bogaert</v>
          </cell>
          <cell r="C138" t="str">
            <v>Patrick</v>
          </cell>
          <cell r="D138" t="str">
            <v>H50</v>
          </cell>
          <cell r="E138" t="str">
            <v>KBC</v>
          </cell>
        </row>
        <row r="139">
          <cell r="A139">
            <v>368</v>
          </cell>
          <cell r="B139" t="str">
            <v>Van Geeteruyen</v>
          </cell>
          <cell r="C139" t="str">
            <v>Benny</v>
          </cell>
          <cell r="D139" t="str">
            <v>H50</v>
          </cell>
          <cell r="E139" t="str">
            <v>KBC</v>
          </cell>
        </row>
        <row r="140">
          <cell r="A140">
            <v>369</v>
          </cell>
          <cell r="B140" t="str">
            <v>Smet </v>
          </cell>
          <cell r="C140" t="str">
            <v>Sandrine</v>
          </cell>
          <cell r="D140" t="str">
            <v>D45</v>
          </cell>
          <cell r="E140" t="str">
            <v>KBC</v>
          </cell>
        </row>
        <row r="141">
          <cell r="A141">
            <v>370</v>
          </cell>
          <cell r="B141" t="str">
            <v>Van Geeteruyen </v>
          </cell>
          <cell r="C141" t="str">
            <v>Christof</v>
          </cell>
          <cell r="D141" t="str">
            <v>HS</v>
          </cell>
          <cell r="E141" t="str">
            <v>KBC</v>
          </cell>
        </row>
        <row r="142">
          <cell r="A142">
            <v>372</v>
          </cell>
          <cell r="B142" t="str">
            <v>De Negri</v>
          </cell>
          <cell r="C142" t="str">
            <v>Marie</v>
          </cell>
          <cell r="D142" t="str">
            <v>DS</v>
          </cell>
          <cell r="E142" t="str">
            <v>VLB</v>
          </cell>
        </row>
        <row r="143">
          <cell r="A143">
            <v>376</v>
          </cell>
          <cell r="B143" t="str">
            <v>Andries</v>
          </cell>
          <cell r="C143" t="str">
            <v>Gerda</v>
          </cell>
          <cell r="D143" t="str">
            <v>D45</v>
          </cell>
          <cell r="E143" t="str">
            <v>BELFIUS/HARIBO</v>
          </cell>
        </row>
        <row r="144">
          <cell r="A144">
            <v>378</v>
          </cell>
          <cell r="B144" t="str">
            <v>Dobbelaer</v>
          </cell>
          <cell r="C144" t="str">
            <v>Dieter</v>
          </cell>
          <cell r="D144" t="str">
            <v>HS</v>
          </cell>
          <cell r="E144" t="str">
            <v>KBC</v>
          </cell>
        </row>
        <row r="145">
          <cell r="A145">
            <v>379</v>
          </cell>
          <cell r="B145" t="str">
            <v>Dobbelaer</v>
          </cell>
          <cell r="C145" t="str">
            <v>Dimitri</v>
          </cell>
          <cell r="D145" t="str">
            <v>HS</v>
          </cell>
          <cell r="E145" t="str">
            <v>KBC</v>
          </cell>
        </row>
        <row r="146">
          <cell r="A146">
            <v>380</v>
          </cell>
          <cell r="B146" t="str">
            <v>Van de Mergel</v>
          </cell>
          <cell r="C146" t="str">
            <v>Herman</v>
          </cell>
          <cell r="D146" t="str">
            <v>H55</v>
          </cell>
          <cell r="E146" t="str">
            <v>KBC</v>
          </cell>
        </row>
        <row r="147">
          <cell r="A147">
            <v>381</v>
          </cell>
          <cell r="B147" t="str">
            <v>Van Lysebetten</v>
          </cell>
          <cell r="C147" t="str">
            <v>Helen</v>
          </cell>
          <cell r="D147" t="str">
            <v>D35</v>
          </cell>
          <cell r="E147" t="str">
            <v>KBC</v>
          </cell>
        </row>
        <row r="148">
          <cell r="A148">
            <v>382</v>
          </cell>
          <cell r="B148" t="str">
            <v>Dedeyne</v>
          </cell>
          <cell r="C148" t="str">
            <v>Gwendolyn</v>
          </cell>
          <cell r="D148" t="str">
            <v>DS</v>
          </cell>
          <cell r="E148" t="str">
            <v>KBC</v>
          </cell>
        </row>
        <row r="149">
          <cell r="A149">
            <v>383</v>
          </cell>
          <cell r="B149" t="str">
            <v>Kerckhof</v>
          </cell>
          <cell r="C149" t="str">
            <v>Stefan</v>
          </cell>
          <cell r="D149" t="str">
            <v>HS</v>
          </cell>
          <cell r="E149" t="str">
            <v>BELL</v>
          </cell>
        </row>
        <row r="150">
          <cell r="A150">
            <v>385</v>
          </cell>
          <cell r="B150" t="str">
            <v>Kesteloot</v>
          </cell>
          <cell r="C150" t="str">
            <v>Jeroen</v>
          </cell>
          <cell r="D150" t="str">
            <v>HS</v>
          </cell>
          <cell r="E150" t="str">
            <v>HP</v>
          </cell>
        </row>
        <row r="151">
          <cell r="A151">
            <v>386</v>
          </cell>
          <cell r="B151" t="str">
            <v>De Negri</v>
          </cell>
          <cell r="C151" t="str">
            <v>Marie</v>
          </cell>
          <cell r="D151" t="str">
            <v>DS</v>
          </cell>
          <cell r="E151" t="str">
            <v>VLB</v>
          </cell>
        </row>
        <row r="152">
          <cell r="A152">
            <v>392</v>
          </cell>
          <cell r="B152" t="str">
            <v>Campforts</v>
          </cell>
          <cell r="C152" t="str">
            <v>Jan </v>
          </cell>
          <cell r="D152" t="str">
            <v>HS</v>
          </cell>
          <cell r="E152" t="str">
            <v>BELL</v>
          </cell>
        </row>
        <row r="153">
          <cell r="A153">
            <v>393</v>
          </cell>
          <cell r="B153" t="str">
            <v>Van Maldegem</v>
          </cell>
          <cell r="C153" t="str">
            <v>Ilse</v>
          </cell>
          <cell r="D153" t="str">
            <v>D35</v>
          </cell>
          <cell r="E153" t="str">
            <v>BELL</v>
          </cell>
        </row>
        <row r="154">
          <cell r="A154">
            <v>394</v>
          </cell>
          <cell r="B154" t="str">
            <v>Kooyman</v>
          </cell>
          <cell r="C154" t="str">
            <v>Patrick</v>
          </cell>
          <cell r="D154" t="str">
            <v>H50</v>
          </cell>
          <cell r="E154" t="str">
            <v>BELFIUS/HARIBO</v>
          </cell>
        </row>
        <row r="155">
          <cell r="A155">
            <v>395</v>
          </cell>
          <cell r="B155" t="str">
            <v>Cuypers</v>
          </cell>
          <cell r="C155" t="str">
            <v>Els</v>
          </cell>
          <cell r="D155" t="str">
            <v>D40</v>
          </cell>
          <cell r="E155" t="str">
            <v>BELFIUS/HARIBO</v>
          </cell>
        </row>
        <row r="156">
          <cell r="A156">
            <v>396</v>
          </cell>
          <cell r="B156" t="str">
            <v>Verhoeven</v>
          </cell>
          <cell r="C156" t="str">
            <v>Linda</v>
          </cell>
          <cell r="D156" t="str">
            <v>D45</v>
          </cell>
          <cell r="E156" t="str">
            <v>BELFIUS/HARIBO</v>
          </cell>
        </row>
        <row r="157">
          <cell r="A157">
            <v>398</v>
          </cell>
          <cell r="B157" t="str">
            <v>Planckaert</v>
          </cell>
          <cell r="C157" t="str">
            <v>Jos</v>
          </cell>
          <cell r="D157" t="str">
            <v>HS</v>
          </cell>
          <cell r="E157" t="str">
            <v>BELFIUS/HARIBO</v>
          </cell>
        </row>
        <row r="158">
          <cell r="A158">
            <v>399</v>
          </cell>
          <cell r="B158" t="str">
            <v>Leyn</v>
          </cell>
          <cell r="C158" t="str">
            <v>Mario</v>
          </cell>
          <cell r="D158" t="str">
            <v>H40</v>
          </cell>
          <cell r="E158" t="str">
            <v>BELL</v>
          </cell>
        </row>
        <row r="159">
          <cell r="A159">
            <v>401</v>
          </cell>
          <cell r="B159" t="str">
            <v>Faes</v>
          </cell>
          <cell r="C159" t="str">
            <v>Vic</v>
          </cell>
          <cell r="D159" t="str">
            <v>H60</v>
          </cell>
          <cell r="E159" t="str">
            <v>BELFIUS/HARIBO</v>
          </cell>
        </row>
        <row r="160">
          <cell r="A160">
            <v>403</v>
          </cell>
          <cell r="B160" t="str">
            <v>Peeters</v>
          </cell>
          <cell r="C160" t="str">
            <v>Benny</v>
          </cell>
          <cell r="D160" t="str">
            <v>H55</v>
          </cell>
          <cell r="E160" t="str">
            <v>BELFIUS/HARIBO</v>
          </cell>
        </row>
        <row r="161">
          <cell r="A161">
            <v>405</v>
          </cell>
          <cell r="B161" t="str">
            <v>Daniëls</v>
          </cell>
          <cell r="C161" t="str">
            <v>Ronny</v>
          </cell>
          <cell r="D161" t="str">
            <v>H55</v>
          </cell>
          <cell r="E161" t="str">
            <v>BELFIUS/HARIBO</v>
          </cell>
        </row>
        <row r="162">
          <cell r="A162">
            <v>406</v>
          </cell>
          <cell r="B162" t="str">
            <v>Van de Wal</v>
          </cell>
          <cell r="C162" t="str">
            <v>Paul</v>
          </cell>
          <cell r="D162" t="str">
            <v>H55</v>
          </cell>
          <cell r="E162" t="str">
            <v>BELFIUS/HARIBO</v>
          </cell>
        </row>
        <row r="163">
          <cell r="A163">
            <v>412</v>
          </cell>
          <cell r="B163" t="str">
            <v>Bos</v>
          </cell>
          <cell r="C163" t="str">
            <v>Jos</v>
          </cell>
          <cell r="D163" t="str">
            <v>H65</v>
          </cell>
          <cell r="E163" t="str">
            <v>AGFA</v>
          </cell>
        </row>
        <row r="164">
          <cell r="A164">
            <v>416</v>
          </cell>
          <cell r="B164" t="str">
            <v>Tijskens</v>
          </cell>
          <cell r="C164" t="str">
            <v>Wannes</v>
          </cell>
          <cell r="D164" t="str">
            <v>H55</v>
          </cell>
          <cell r="E164" t="str">
            <v>SODIPA</v>
          </cell>
        </row>
        <row r="165">
          <cell r="A165">
            <v>417</v>
          </cell>
          <cell r="B165" t="str">
            <v>Blendeman</v>
          </cell>
          <cell r="C165" t="str">
            <v>Paul</v>
          </cell>
          <cell r="D165" t="str">
            <v>H65</v>
          </cell>
          <cell r="E165" t="str">
            <v>SODIPA</v>
          </cell>
        </row>
        <row r="166">
          <cell r="A166">
            <v>421</v>
          </cell>
          <cell r="B166" t="str">
            <v>Wuyts</v>
          </cell>
          <cell r="C166" t="str">
            <v>Albert</v>
          </cell>
          <cell r="D166" t="str">
            <v>H+70</v>
          </cell>
          <cell r="E166" t="str">
            <v>SODIPA</v>
          </cell>
        </row>
        <row r="167">
          <cell r="A167">
            <v>423</v>
          </cell>
          <cell r="B167" t="str">
            <v>Van Camp</v>
          </cell>
          <cell r="C167" t="str">
            <v>Hugo</v>
          </cell>
          <cell r="D167" t="str">
            <v>H60</v>
          </cell>
          <cell r="E167" t="str">
            <v>SODIPA</v>
          </cell>
        </row>
        <row r="168">
          <cell r="A168">
            <v>427</v>
          </cell>
          <cell r="B168" t="str">
            <v>Van Acker</v>
          </cell>
          <cell r="C168" t="str">
            <v>Tony</v>
          </cell>
          <cell r="D168" t="str">
            <v>H60</v>
          </cell>
          <cell r="E168" t="str">
            <v>TOL</v>
          </cell>
        </row>
        <row r="169">
          <cell r="A169">
            <v>429</v>
          </cell>
          <cell r="B169" t="str">
            <v>Nijs</v>
          </cell>
          <cell r="C169" t="str">
            <v>John</v>
          </cell>
          <cell r="D169" t="str">
            <v>H+70</v>
          </cell>
          <cell r="E169" t="str">
            <v>TOL</v>
          </cell>
        </row>
        <row r="170">
          <cell r="A170">
            <v>434</v>
          </cell>
          <cell r="B170" t="str">
            <v>Geudens</v>
          </cell>
          <cell r="C170" t="str">
            <v>Jan</v>
          </cell>
          <cell r="D170" t="str">
            <v>H55</v>
          </cell>
          <cell r="E170" t="str">
            <v>TOL</v>
          </cell>
        </row>
        <row r="171">
          <cell r="A171">
            <v>437</v>
          </cell>
          <cell r="B171" t="str">
            <v>Schellekens</v>
          </cell>
          <cell r="C171" t="str">
            <v>Werner</v>
          </cell>
          <cell r="D171" t="str">
            <v>H55</v>
          </cell>
          <cell r="E171" t="str">
            <v>KVE</v>
          </cell>
        </row>
        <row r="172">
          <cell r="A172">
            <v>438</v>
          </cell>
          <cell r="B172" t="str">
            <v>Rottiers</v>
          </cell>
          <cell r="C172" t="str">
            <v>Walter</v>
          </cell>
          <cell r="D172" t="str">
            <v>H55</v>
          </cell>
          <cell r="E172" t="str">
            <v>KVE</v>
          </cell>
        </row>
        <row r="173">
          <cell r="A173">
            <v>442</v>
          </cell>
          <cell r="B173" t="str">
            <v>Crikemans</v>
          </cell>
          <cell r="C173" t="str">
            <v>Alfons</v>
          </cell>
          <cell r="D173" t="str">
            <v>H+70</v>
          </cell>
          <cell r="E173" t="str">
            <v>KVE</v>
          </cell>
        </row>
        <row r="174">
          <cell r="A174">
            <v>443</v>
          </cell>
          <cell r="B174" t="str">
            <v>Gaemers</v>
          </cell>
          <cell r="C174" t="str">
            <v>Andre</v>
          </cell>
          <cell r="D174" t="str">
            <v>H60</v>
          </cell>
          <cell r="E174" t="str">
            <v>KVE</v>
          </cell>
        </row>
        <row r="175">
          <cell r="A175">
            <v>444</v>
          </cell>
          <cell r="B175" t="str">
            <v>Govaert</v>
          </cell>
          <cell r="C175" t="str">
            <v>Bertrand</v>
          </cell>
          <cell r="D175" t="str">
            <v>H+70</v>
          </cell>
          <cell r="E175" t="str">
            <v>KVE</v>
          </cell>
        </row>
        <row r="176">
          <cell r="A176">
            <v>445</v>
          </cell>
          <cell r="B176" t="str">
            <v>Plasmans</v>
          </cell>
          <cell r="C176" t="str">
            <v>Maurice</v>
          </cell>
          <cell r="D176" t="str">
            <v>H+70</v>
          </cell>
          <cell r="E176" t="str">
            <v>KVE</v>
          </cell>
        </row>
        <row r="177">
          <cell r="A177">
            <v>447</v>
          </cell>
          <cell r="B177" t="str">
            <v>Casteleyn</v>
          </cell>
          <cell r="C177" t="str">
            <v>Raymond</v>
          </cell>
          <cell r="D177" t="str">
            <v>H65</v>
          </cell>
          <cell r="E177" t="str">
            <v>KVE</v>
          </cell>
        </row>
        <row r="178">
          <cell r="A178">
            <v>448</v>
          </cell>
          <cell r="B178" t="str">
            <v>Quirynen</v>
          </cell>
          <cell r="C178" t="str">
            <v>Jan</v>
          </cell>
          <cell r="D178" t="str">
            <v>H65</v>
          </cell>
          <cell r="E178" t="str">
            <v>KVE</v>
          </cell>
        </row>
        <row r="179">
          <cell r="A179">
            <v>450</v>
          </cell>
          <cell r="B179" t="str">
            <v>Vanleene</v>
          </cell>
          <cell r="C179" t="str">
            <v>Dirk</v>
          </cell>
          <cell r="D179" t="str">
            <v>H55</v>
          </cell>
          <cell r="E179" t="str">
            <v>CROWN</v>
          </cell>
        </row>
        <row r="180">
          <cell r="A180">
            <v>451</v>
          </cell>
          <cell r="B180" t="str">
            <v>Van Den Berg</v>
          </cell>
          <cell r="C180" t="str">
            <v>Paul</v>
          </cell>
          <cell r="D180" t="str">
            <v>H55</v>
          </cell>
          <cell r="E180" t="str">
            <v>CROWN</v>
          </cell>
        </row>
        <row r="181">
          <cell r="A181">
            <v>452</v>
          </cell>
          <cell r="B181" t="str">
            <v>Van De Laar</v>
          </cell>
          <cell r="C181" t="str">
            <v>Guido</v>
          </cell>
          <cell r="D181" t="str">
            <v>H60</v>
          </cell>
          <cell r="E181" t="str">
            <v>CROWN</v>
          </cell>
        </row>
        <row r="182">
          <cell r="A182">
            <v>454</v>
          </cell>
          <cell r="B182" t="str">
            <v>Hermans</v>
          </cell>
          <cell r="C182" t="str">
            <v>Jef</v>
          </cell>
          <cell r="D182" t="str">
            <v>H65</v>
          </cell>
          <cell r="E182" t="str">
            <v>CROWN</v>
          </cell>
        </row>
        <row r="183">
          <cell r="A183">
            <v>458</v>
          </cell>
          <cell r="B183" t="str">
            <v>Apiecionek</v>
          </cell>
          <cell r="C183" t="str">
            <v>Vincenty</v>
          </cell>
          <cell r="D183" t="str">
            <v>H65</v>
          </cell>
          <cell r="E183" t="str">
            <v>CROWN</v>
          </cell>
        </row>
        <row r="184">
          <cell r="A184">
            <v>462</v>
          </cell>
          <cell r="B184" t="str">
            <v>Martens</v>
          </cell>
          <cell r="C184" t="str">
            <v>Willy</v>
          </cell>
          <cell r="D184" t="str">
            <v>H65</v>
          </cell>
          <cell r="E184" t="str">
            <v>ATLAS</v>
          </cell>
        </row>
        <row r="185">
          <cell r="A185">
            <v>464</v>
          </cell>
          <cell r="B185" t="str">
            <v>Pauwels</v>
          </cell>
          <cell r="C185" t="str">
            <v>Willy</v>
          </cell>
          <cell r="D185" t="str">
            <v>H60</v>
          </cell>
          <cell r="E185" t="str">
            <v>ATLAS</v>
          </cell>
        </row>
        <row r="186">
          <cell r="A186">
            <v>465</v>
          </cell>
          <cell r="B186" t="str">
            <v>Bergé</v>
          </cell>
          <cell r="C186" t="str">
            <v>Julien</v>
          </cell>
          <cell r="D186" t="str">
            <v>H+70</v>
          </cell>
          <cell r="E186" t="str">
            <v>ATLAS</v>
          </cell>
        </row>
        <row r="187">
          <cell r="A187">
            <v>469</v>
          </cell>
          <cell r="B187" t="str">
            <v>Van Win</v>
          </cell>
          <cell r="C187" t="str">
            <v>Nicolas</v>
          </cell>
          <cell r="D187" t="str">
            <v>H60</v>
          </cell>
          <cell r="E187" t="str">
            <v>SAS</v>
          </cell>
        </row>
        <row r="188">
          <cell r="A188">
            <v>470</v>
          </cell>
          <cell r="B188" t="str">
            <v>Winnepenninckx</v>
          </cell>
          <cell r="C188" t="str">
            <v>Paul</v>
          </cell>
          <cell r="D188" t="str">
            <v>H60</v>
          </cell>
          <cell r="E188" t="str">
            <v>SAS</v>
          </cell>
        </row>
        <row r="189">
          <cell r="A189">
            <v>474</v>
          </cell>
          <cell r="B189" t="str">
            <v>Bartholomeeusen</v>
          </cell>
          <cell r="C189" t="str">
            <v>Stanny</v>
          </cell>
          <cell r="D189" t="str">
            <v>H60</v>
          </cell>
          <cell r="E189" t="str">
            <v>SAS</v>
          </cell>
        </row>
        <row r="190">
          <cell r="A190">
            <v>475</v>
          </cell>
          <cell r="B190" t="str">
            <v>Van Hoof</v>
          </cell>
          <cell r="C190" t="str">
            <v>Wilfried</v>
          </cell>
          <cell r="D190" t="str">
            <v>H+70</v>
          </cell>
          <cell r="E190" t="str">
            <v>SAS</v>
          </cell>
        </row>
        <row r="191">
          <cell r="A191">
            <v>476</v>
          </cell>
          <cell r="B191" t="str">
            <v>Wynants</v>
          </cell>
          <cell r="C191" t="str">
            <v>Eddy</v>
          </cell>
          <cell r="D191" t="str">
            <v>H55</v>
          </cell>
          <cell r="E191" t="str">
            <v>SAS</v>
          </cell>
        </row>
        <row r="192">
          <cell r="A192">
            <v>480</v>
          </cell>
          <cell r="B192" t="str">
            <v>Gallée</v>
          </cell>
          <cell r="C192" t="str">
            <v>Roland</v>
          </cell>
          <cell r="D192" t="str">
            <v>H60</v>
          </cell>
          <cell r="E192" t="str">
            <v>CROWN</v>
          </cell>
        </row>
        <row r="193">
          <cell r="A193">
            <v>482</v>
          </cell>
          <cell r="B193" t="str">
            <v>Oomen</v>
          </cell>
          <cell r="C193" t="str">
            <v>Eddy</v>
          </cell>
          <cell r="D193" t="str">
            <v>H55</v>
          </cell>
          <cell r="E193" t="str">
            <v>SODIPA</v>
          </cell>
        </row>
        <row r="194">
          <cell r="A194">
            <v>485</v>
          </cell>
          <cell r="B194" t="str">
            <v>Leyers</v>
          </cell>
          <cell r="C194" t="str">
            <v>Francois</v>
          </cell>
          <cell r="D194" t="str">
            <v>H65</v>
          </cell>
          <cell r="E194" t="str">
            <v>ATLAS</v>
          </cell>
        </row>
        <row r="195">
          <cell r="A195">
            <v>489</v>
          </cell>
          <cell r="B195" t="str">
            <v>Meir</v>
          </cell>
          <cell r="C195" t="str">
            <v>Paul</v>
          </cell>
          <cell r="D195" t="str">
            <v>H50</v>
          </cell>
          <cell r="E195" t="str">
            <v>CROWN</v>
          </cell>
        </row>
        <row r="196">
          <cell r="A196">
            <v>494</v>
          </cell>
          <cell r="B196" t="str">
            <v>Bruyndonckx</v>
          </cell>
          <cell r="C196" t="str">
            <v>Louis</v>
          </cell>
          <cell r="D196" t="str">
            <v>H65</v>
          </cell>
          <cell r="E196" t="str">
            <v>ATLAS</v>
          </cell>
        </row>
        <row r="197">
          <cell r="A197">
            <v>496</v>
          </cell>
          <cell r="B197" t="str">
            <v>Florus</v>
          </cell>
          <cell r="C197" t="str">
            <v>Willy</v>
          </cell>
          <cell r="D197" t="str">
            <v>H75</v>
          </cell>
          <cell r="E197" t="str">
            <v>AGFA</v>
          </cell>
        </row>
        <row r="198">
          <cell r="A198">
            <v>497</v>
          </cell>
          <cell r="B198" t="str">
            <v>Gysbergs</v>
          </cell>
          <cell r="C198" t="str">
            <v>Leopold</v>
          </cell>
          <cell r="D198" t="str">
            <v>H+70</v>
          </cell>
          <cell r="E198" t="str">
            <v>AGFA</v>
          </cell>
        </row>
        <row r="199">
          <cell r="A199">
            <v>500</v>
          </cell>
          <cell r="B199" t="str">
            <v>Godden</v>
          </cell>
          <cell r="C199" t="str">
            <v>Frans</v>
          </cell>
          <cell r="D199" t="str">
            <v>H65</v>
          </cell>
          <cell r="E199" t="str">
            <v>AGFA</v>
          </cell>
        </row>
        <row r="200">
          <cell r="A200">
            <v>503</v>
          </cell>
          <cell r="B200" t="str">
            <v>Hermans</v>
          </cell>
          <cell r="C200" t="str">
            <v>Jean</v>
          </cell>
          <cell r="D200" t="str">
            <v>H60</v>
          </cell>
          <cell r="E200" t="str">
            <v>AGFA</v>
          </cell>
        </row>
        <row r="201">
          <cell r="A201">
            <v>504</v>
          </cell>
          <cell r="B201" t="str">
            <v>Van den Bogaert</v>
          </cell>
          <cell r="C201" t="str">
            <v>Ronny</v>
          </cell>
          <cell r="D201" t="str">
            <v>H55</v>
          </cell>
          <cell r="E201" t="str">
            <v>AGFA</v>
          </cell>
        </row>
        <row r="202">
          <cell r="A202">
            <v>508</v>
          </cell>
          <cell r="B202" t="str">
            <v>Puncher</v>
          </cell>
          <cell r="C202" t="str">
            <v>Alan</v>
          </cell>
          <cell r="D202" t="str">
            <v>H55</v>
          </cell>
          <cell r="E202" t="str">
            <v>BELL</v>
          </cell>
        </row>
        <row r="203">
          <cell r="A203">
            <v>510</v>
          </cell>
          <cell r="B203" t="str">
            <v>Faes</v>
          </cell>
          <cell r="C203" t="str">
            <v>Jean</v>
          </cell>
          <cell r="D203" t="str">
            <v>H60</v>
          </cell>
          <cell r="E203" t="str">
            <v>BELL</v>
          </cell>
        </row>
        <row r="204">
          <cell r="A204">
            <v>517</v>
          </cell>
          <cell r="B204" t="str">
            <v>Van Der Linden</v>
          </cell>
          <cell r="C204" t="str">
            <v>Jan </v>
          </cell>
          <cell r="D204" t="str">
            <v>H55</v>
          </cell>
          <cell r="E204" t="str">
            <v>BELL</v>
          </cell>
        </row>
        <row r="205">
          <cell r="A205">
            <v>526</v>
          </cell>
          <cell r="B205" t="str">
            <v>De Bruyn</v>
          </cell>
          <cell r="C205" t="str">
            <v>Andre</v>
          </cell>
          <cell r="D205" t="str">
            <v>H60</v>
          </cell>
          <cell r="E205" t="str">
            <v>BELL</v>
          </cell>
        </row>
        <row r="206">
          <cell r="A206">
            <v>529</v>
          </cell>
          <cell r="B206" t="str">
            <v>Meeus</v>
          </cell>
          <cell r="C206" t="str">
            <v>Luc</v>
          </cell>
          <cell r="D206" t="str">
            <v>H45</v>
          </cell>
          <cell r="E206" t="str">
            <v>AGFA</v>
          </cell>
        </row>
        <row r="207">
          <cell r="A207">
            <v>536</v>
          </cell>
          <cell r="B207" t="str">
            <v>Gysels</v>
          </cell>
          <cell r="C207" t="str">
            <v>Dirk</v>
          </cell>
          <cell r="D207" t="str">
            <v>H55</v>
          </cell>
          <cell r="E207" t="str">
            <v>TOL</v>
          </cell>
        </row>
        <row r="208">
          <cell r="A208">
            <v>537</v>
          </cell>
          <cell r="B208" t="str">
            <v>Lauwerys</v>
          </cell>
          <cell r="C208" t="str">
            <v>Norbert</v>
          </cell>
          <cell r="D208" t="str">
            <v>H60</v>
          </cell>
          <cell r="E208" t="str">
            <v>TOL</v>
          </cell>
        </row>
        <row r="209">
          <cell r="A209">
            <v>540</v>
          </cell>
          <cell r="B209" t="str">
            <v>De Roeck</v>
          </cell>
          <cell r="C209" t="str">
            <v>Robert</v>
          </cell>
          <cell r="D209" t="str">
            <v>H65</v>
          </cell>
          <cell r="E209" t="str">
            <v>BELL</v>
          </cell>
        </row>
        <row r="210">
          <cell r="A210">
            <v>542</v>
          </cell>
          <cell r="B210" t="str">
            <v>Godden</v>
          </cell>
          <cell r="C210" t="str">
            <v>Luc</v>
          </cell>
          <cell r="D210" t="str">
            <v>H55</v>
          </cell>
          <cell r="E210" t="str">
            <v>AGFA</v>
          </cell>
        </row>
        <row r="211">
          <cell r="A211">
            <v>543</v>
          </cell>
          <cell r="B211" t="str">
            <v>Van Praet</v>
          </cell>
          <cell r="C211" t="str">
            <v>Guy</v>
          </cell>
          <cell r="D211" t="str">
            <v>H55</v>
          </cell>
          <cell r="E211" t="str">
            <v>BELL</v>
          </cell>
        </row>
        <row r="212">
          <cell r="A212">
            <v>544</v>
          </cell>
          <cell r="B212" t="str">
            <v>Van Cappellen</v>
          </cell>
          <cell r="C212" t="str">
            <v>Dirk</v>
          </cell>
          <cell r="D212" t="str">
            <v>H55</v>
          </cell>
          <cell r="E212" t="str">
            <v>AGFA</v>
          </cell>
        </row>
        <row r="213">
          <cell r="A213">
            <v>547</v>
          </cell>
          <cell r="B213" t="str">
            <v>Valenteyn</v>
          </cell>
          <cell r="C213" t="str">
            <v>Charles</v>
          </cell>
          <cell r="D213" t="str">
            <v>H65</v>
          </cell>
          <cell r="E213" t="str">
            <v>BELFIUS/HARIBO</v>
          </cell>
        </row>
        <row r="214">
          <cell r="A214">
            <v>553</v>
          </cell>
          <cell r="B214" t="str">
            <v>Van Wolvelaer</v>
          </cell>
          <cell r="C214" t="str">
            <v>Luc</v>
          </cell>
          <cell r="D214" t="str">
            <v>H50</v>
          </cell>
          <cell r="E214" t="str">
            <v>SAS</v>
          </cell>
        </row>
        <row r="215">
          <cell r="A215">
            <v>557</v>
          </cell>
          <cell r="B215" t="str">
            <v>De Backer</v>
          </cell>
          <cell r="C215" t="str">
            <v>Ferdinand</v>
          </cell>
          <cell r="D215" t="str">
            <v>H65</v>
          </cell>
          <cell r="E215" t="str">
            <v>AGFA</v>
          </cell>
        </row>
        <row r="216">
          <cell r="A216">
            <v>559</v>
          </cell>
          <cell r="B216" t="str">
            <v>Buytaert</v>
          </cell>
          <cell r="C216" t="str">
            <v>Ignace</v>
          </cell>
          <cell r="D216" t="str">
            <v>H60</v>
          </cell>
          <cell r="E216" t="str">
            <v>TOL</v>
          </cell>
        </row>
        <row r="217">
          <cell r="A217">
            <v>560</v>
          </cell>
          <cell r="B217" t="str">
            <v>De Clerck</v>
          </cell>
          <cell r="C217" t="str">
            <v>Ludovicus</v>
          </cell>
          <cell r="D217" t="str">
            <v>H+70</v>
          </cell>
          <cell r="E217" t="str">
            <v>AGFA</v>
          </cell>
        </row>
        <row r="218">
          <cell r="A218">
            <v>562</v>
          </cell>
          <cell r="B218" t="str">
            <v>Huyshauwer</v>
          </cell>
          <cell r="C218" t="str">
            <v>Thierry</v>
          </cell>
          <cell r="D218" t="str">
            <v>H50</v>
          </cell>
          <cell r="E218" t="str">
            <v>CROWN</v>
          </cell>
        </row>
        <row r="219">
          <cell r="A219">
            <v>564</v>
          </cell>
          <cell r="B219" t="str">
            <v>Verbeeck</v>
          </cell>
          <cell r="C219" t="str">
            <v>Chris</v>
          </cell>
          <cell r="D219" t="str">
            <v>H50</v>
          </cell>
          <cell r="E219" t="str">
            <v>KVE</v>
          </cell>
        </row>
        <row r="220">
          <cell r="A220">
            <v>565</v>
          </cell>
          <cell r="B220" t="str">
            <v>Packolet</v>
          </cell>
          <cell r="C220" t="str">
            <v>Walter</v>
          </cell>
          <cell r="D220" t="str">
            <v>H55</v>
          </cell>
          <cell r="E220" t="str">
            <v>SODIPA</v>
          </cell>
        </row>
        <row r="221">
          <cell r="A221">
            <v>569</v>
          </cell>
          <cell r="B221" t="str">
            <v>Thielemans</v>
          </cell>
          <cell r="C221" t="str">
            <v>Ivo</v>
          </cell>
          <cell r="D221" t="str">
            <v>H50</v>
          </cell>
          <cell r="E221" t="str">
            <v>AGFA</v>
          </cell>
        </row>
        <row r="222">
          <cell r="A222">
            <v>571</v>
          </cell>
          <cell r="B222" t="str">
            <v>Melis-delamper</v>
          </cell>
          <cell r="C222" t="str">
            <v>Denis</v>
          </cell>
          <cell r="D222" t="str">
            <v>H50</v>
          </cell>
          <cell r="E222" t="str">
            <v>BELFIUS/HARIBO</v>
          </cell>
        </row>
        <row r="223">
          <cell r="A223">
            <v>575</v>
          </cell>
          <cell r="B223" t="str">
            <v>Smet </v>
          </cell>
          <cell r="C223" t="str">
            <v>Paul</v>
          </cell>
          <cell r="D223" t="str">
            <v>H55</v>
          </cell>
          <cell r="E223" t="str">
            <v>KBC</v>
          </cell>
        </row>
        <row r="224">
          <cell r="A224">
            <v>582</v>
          </cell>
          <cell r="B224" t="str">
            <v>Van den Broeck</v>
          </cell>
          <cell r="C224" t="str">
            <v>Danny</v>
          </cell>
          <cell r="D224" t="str">
            <v>H60</v>
          </cell>
          <cell r="E224" t="str">
            <v>CROWN</v>
          </cell>
        </row>
        <row r="225">
          <cell r="A225">
            <v>591</v>
          </cell>
          <cell r="B225" t="str">
            <v>Van Vracem</v>
          </cell>
          <cell r="C225" t="str">
            <v>Herman</v>
          </cell>
          <cell r="D225" t="str">
            <v>H50</v>
          </cell>
          <cell r="E225" t="str">
            <v>BELFIUS/HARIBO</v>
          </cell>
        </row>
        <row r="226">
          <cell r="A226">
            <v>593</v>
          </cell>
          <cell r="B226" t="str">
            <v>Moens</v>
          </cell>
          <cell r="C226" t="str">
            <v>Walter</v>
          </cell>
          <cell r="D226" t="str">
            <v>H65</v>
          </cell>
          <cell r="E226" t="str">
            <v>ATLAS</v>
          </cell>
        </row>
        <row r="227">
          <cell r="A227">
            <v>600</v>
          </cell>
          <cell r="B227" t="str">
            <v>Van Hemeldonck</v>
          </cell>
          <cell r="C227" t="str">
            <v>Frans</v>
          </cell>
          <cell r="D227" t="str">
            <v>H55</v>
          </cell>
          <cell r="E227" t="str">
            <v>BELL</v>
          </cell>
        </row>
        <row r="228">
          <cell r="A228">
            <v>606</v>
          </cell>
          <cell r="B228" t="str">
            <v>Sweeck</v>
          </cell>
          <cell r="C228" t="str">
            <v>Alfons</v>
          </cell>
          <cell r="D228" t="str">
            <v>H+70</v>
          </cell>
          <cell r="E228" t="str">
            <v>BELFIUS/HARIBO</v>
          </cell>
        </row>
        <row r="229">
          <cell r="A229">
            <v>608</v>
          </cell>
          <cell r="B229" t="str">
            <v>Goossens</v>
          </cell>
          <cell r="C229" t="str">
            <v>William</v>
          </cell>
          <cell r="D229" t="str">
            <v>H60</v>
          </cell>
          <cell r="E229" t="str">
            <v>KVE</v>
          </cell>
        </row>
        <row r="230">
          <cell r="A230">
            <v>612</v>
          </cell>
          <cell r="B230" t="str">
            <v>Vervroegen</v>
          </cell>
          <cell r="C230" t="str">
            <v>Fernand</v>
          </cell>
          <cell r="D230" t="str">
            <v>H50</v>
          </cell>
          <cell r="E230" t="str">
            <v>BELL</v>
          </cell>
        </row>
        <row r="231">
          <cell r="A231">
            <v>613</v>
          </cell>
          <cell r="B231" t="str">
            <v>Debaets</v>
          </cell>
          <cell r="C231" t="str">
            <v>Andre</v>
          </cell>
          <cell r="D231" t="str">
            <v>H+70</v>
          </cell>
          <cell r="E231" t="str">
            <v>VLB</v>
          </cell>
        </row>
        <row r="232">
          <cell r="A232">
            <v>623</v>
          </cell>
          <cell r="B232" t="str">
            <v>Avonts</v>
          </cell>
          <cell r="C232" t="str">
            <v>Erik</v>
          </cell>
          <cell r="D232" t="str">
            <v>H50</v>
          </cell>
          <cell r="E232" t="str">
            <v>BELL</v>
          </cell>
        </row>
        <row r="233">
          <cell r="A233">
            <v>627</v>
          </cell>
          <cell r="B233" t="str">
            <v>Van den bergh</v>
          </cell>
          <cell r="C233" t="str">
            <v>Kris</v>
          </cell>
          <cell r="D233" t="str">
            <v>H45</v>
          </cell>
          <cell r="E233" t="str">
            <v>HP</v>
          </cell>
        </row>
        <row r="234">
          <cell r="A234">
            <v>628</v>
          </cell>
          <cell r="B234" t="str">
            <v>Janssens</v>
          </cell>
          <cell r="C234" t="str">
            <v>Patrick</v>
          </cell>
          <cell r="D234" t="str">
            <v>H45</v>
          </cell>
          <cell r="E234" t="str">
            <v>HP</v>
          </cell>
        </row>
        <row r="235">
          <cell r="A235">
            <v>630</v>
          </cell>
          <cell r="B235" t="str">
            <v>Mesens</v>
          </cell>
          <cell r="C235" t="str">
            <v>Dirk</v>
          </cell>
          <cell r="D235" t="str">
            <v>H50</v>
          </cell>
          <cell r="E235" t="str">
            <v>SODIPA</v>
          </cell>
        </row>
        <row r="236">
          <cell r="A236">
            <v>631</v>
          </cell>
          <cell r="B236" t="str">
            <v>Buyens</v>
          </cell>
          <cell r="C236" t="str">
            <v>Koen</v>
          </cell>
          <cell r="D236" t="str">
            <v>H45</v>
          </cell>
          <cell r="E236" t="str">
            <v>AGFA</v>
          </cell>
        </row>
        <row r="237">
          <cell r="A237">
            <v>633</v>
          </cell>
          <cell r="B237" t="str">
            <v>Nuyts</v>
          </cell>
          <cell r="C237" t="str">
            <v>Johan</v>
          </cell>
          <cell r="D237" t="str">
            <v>H45</v>
          </cell>
          <cell r="E237" t="str">
            <v>HP</v>
          </cell>
        </row>
        <row r="238">
          <cell r="A238">
            <v>635</v>
          </cell>
          <cell r="B238" t="str">
            <v>Govaerts</v>
          </cell>
          <cell r="C238" t="str">
            <v>Johan</v>
          </cell>
          <cell r="D238" t="str">
            <v>H60</v>
          </cell>
          <cell r="E238" t="str">
            <v>KVE</v>
          </cell>
        </row>
        <row r="239">
          <cell r="A239">
            <v>636</v>
          </cell>
          <cell r="B239" t="str">
            <v>Hermans</v>
          </cell>
          <cell r="C239" t="str">
            <v>Jos</v>
          </cell>
          <cell r="D239" t="str">
            <v>H50</v>
          </cell>
          <cell r="E239" t="str">
            <v>TOL</v>
          </cell>
        </row>
        <row r="240">
          <cell r="A240">
            <v>637</v>
          </cell>
          <cell r="B240" t="str">
            <v>Vercauteren</v>
          </cell>
          <cell r="C240" t="str">
            <v>Daniël</v>
          </cell>
          <cell r="D240" t="str">
            <v>H55</v>
          </cell>
          <cell r="E240" t="str">
            <v>SODIPA</v>
          </cell>
        </row>
        <row r="241">
          <cell r="A241">
            <v>639</v>
          </cell>
          <cell r="B241" t="str">
            <v>Truyers</v>
          </cell>
          <cell r="C241" t="str">
            <v>Marc</v>
          </cell>
          <cell r="D241" t="str">
            <v>H55</v>
          </cell>
          <cell r="E241" t="str">
            <v>HP</v>
          </cell>
        </row>
        <row r="242">
          <cell r="A242">
            <v>640</v>
          </cell>
          <cell r="B242" t="str">
            <v>Valkaert</v>
          </cell>
          <cell r="C242" t="str">
            <v>Garry</v>
          </cell>
          <cell r="D242" t="str">
            <v>H45</v>
          </cell>
          <cell r="E242" t="str">
            <v>HP</v>
          </cell>
        </row>
        <row r="243">
          <cell r="A243">
            <v>641</v>
          </cell>
          <cell r="B243" t="str">
            <v>Vermeylen</v>
          </cell>
          <cell r="C243" t="str">
            <v>Dirk</v>
          </cell>
          <cell r="D243" t="str">
            <v>H50</v>
          </cell>
          <cell r="E243" t="str">
            <v>HP</v>
          </cell>
        </row>
        <row r="244">
          <cell r="A244">
            <v>642</v>
          </cell>
          <cell r="B244" t="str">
            <v>De Gendt</v>
          </cell>
          <cell r="C244" t="str">
            <v>Peter</v>
          </cell>
          <cell r="D244" t="str">
            <v>H45</v>
          </cell>
          <cell r="E244" t="str">
            <v>BELFIUS/HARIBO</v>
          </cell>
        </row>
        <row r="245">
          <cell r="A245">
            <v>643</v>
          </cell>
          <cell r="B245" t="str">
            <v>Romero Gaspar</v>
          </cell>
          <cell r="C245" t="str">
            <v>Francisco</v>
          </cell>
          <cell r="D245" t="str">
            <v>H55</v>
          </cell>
          <cell r="E245" t="str">
            <v>BELL</v>
          </cell>
        </row>
        <row r="246">
          <cell r="A246">
            <v>644</v>
          </cell>
          <cell r="B246" t="str">
            <v>Bosman</v>
          </cell>
          <cell r="C246" t="str">
            <v>Marc</v>
          </cell>
          <cell r="D246" t="str">
            <v>H50</v>
          </cell>
          <cell r="E246" t="str">
            <v>AGFA</v>
          </cell>
        </row>
        <row r="247">
          <cell r="A247">
            <v>645</v>
          </cell>
          <cell r="B247" t="str">
            <v>Janssens</v>
          </cell>
          <cell r="C247" t="str">
            <v>Jacky</v>
          </cell>
          <cell r="D247" t="str">
            <v>H60</v>
          </cell>
          <cell r="E247" t="str">
            <v>SODIPA</v>
          </cell>
        </row>
        <row r="248">
          <cell r="A248">
            <v>646</v>
          </cell>
          <cell r="B248" t="str">
            <v>Van Eetveldt</v>
          </cell>
          <cell r="C248" t="str">
            <v>Herman</v>
          </cell>
          <cell r="D248" t="str">
            <v>H65</v>
          </cell>
          <cell r="E248" t="str">
            <v>TOL</v>
          </cell>
        </row>
        <row r="249">
          <cell r="A249">
            <v>647</v>
          </cell>
          <cell r="B249" t="str">
            <v>Van Deuren</v>
          </cell>
          <cell r="C249" t="str">
            <v>Albert</v>
          </cell>
          <cell r="D249" t="str">
            <v>H60</v>
          </cell>
          <cell r="E249" t="str">
            <v>AGFA</v>
          </cell>
        </row>
        <row r="250">
          <cell r="A250">
            <v>650</v>
          </cell>
          <cell r="B250" t="str">
            <v>Packolet</v>
          </cell>
          <cell r="C250" t="str">
            <v>Jef</v>
          </cell>
          <cell r="D250" t="str">
            <v>H60</v>
          </cell>
          <cell r="E250" t="str">
            <v>SODIPA</v>
          </cell>
        </row>
        <row r="251">
          <cell r="A251">
            <v>651</v>
          </cell>
          <cell r="B251" t="str">
            <v>Borms</v>
          </cell>
          <cell r="C251" t="str">
            <v>Mark</v>
          </cell>
          <cell r="D251" t="str">
            <v>H45</v>
          </cell>
          <cell r="E251" t="str">
            <v>AGFA</v>
          </cell>
        </row>
        <row r="252">
          <cell r="A252">
            <v>652</v>
          </cell>
          <cell r="B252" t="str">
            <v>Mus</v>
          </cell>
          <cell r="C252" t="str">
            <v>Hans</v>
          </cell>
          <cell r="D252" t="str">
            <v>H45</v>
          </cell>
          <cell r="E252" t="str">
            <v>BELFIUS/HARIBO</v>
          </cell>
        </row>
        <row r="253">
          <cell r="A253">
            <v>654</v>
          </cell>
          <cell r="B253" t="str">
            <v>Loverie</v>
          </cell>
          <cell r="C253" t="str">
            <v>Emmanuel</v>
          </cell>
          <cell r="D253" t="str">
            <v>H35</v>
          </cell>
          <cell r="E253" t="str">
            <v>AGFA</v>
          </cell>
        </row>
        <row r="254">
          <cell r="A254">
            <v>655</v>
          </cell>
          <cell r="B254" t="str">
            <v>Joris</v>
          </cell>
          <cell r="C254" t="str">
            <v>Geert</v>
          </cell>
          <cell r="D254" t="str">
            <v>HS</v>
          </cell>
          <cell r="E254" t="str">
            <v>SAS</v>
          </cell>
        </row>
        <row r="255">
          <cell r="A255">
            <v>658</v>
          </cell>
          <cell r="B255" t="str">
            <v>Vlamings</v>
          </cell>
          <cell r="C255" t="str">
            <v>Jan</v>
          </cell>
          <cell r="D255" t="str">
            <v>H55</v>
          </cell>
          <cell r="E255" t="str">
            <v>CROWN</v>
          </cell>
        </row>
        <row r="256">
          <cell r="A256">
            <v>659</v>
          </cell>
          <cell r="B256" t="str">
            <v>De Bruyn</v>
          </cell>
          <cell r="C256" t="str">
            <v>Luc </v>
          </cell>
          <cell r="D256" t="str">
            <v>H50</v>
          </cell>
          <cell r="E256" t="str">
            <v>AGFA</v>
          </cell>
        </row>
        <row r="257">
          <cell r="A257">
            <v>660</v>
          </cell>
          <cell r="B257" t="str">
            <v>Mortiers</v>
          </cell>
          <cell r="C257" t="str">
            <v>Danny</v>
          </cell>
          <cell r="D257" t="str">
            <v>H45</v>
          </cell>
          <cell r="E257" t="str">
            <v>BELFIUS/HARIBO</v>
          </cell>
        </row>
        <row r="258">
          <cell r="A258">
            <v>663</v>
          </cell>
          <cell r="B258" t="str">
            <v>Brijnaert</v>
          </cell>
          <cell r="C258" t="str">
            <v>Dirk</v>
          </cell>
          <cell r="D258" t="str">
            <v>H45</v>
          </cell>
          <cell r="E258" t="str">
            <v>KBC</v>
          </cell>
        </row>
        <row r="259">
          <cell r="A259">
            <v>664</v>
          </cell>
          <cell r="B259" t="str">
            <v>Mijs</v>
          </cell>
          <cell r="C259" t="str">
            <v>Jean-Paul</v>
          </cell>
          <cell r="D259" t="str">
            <v>H45</v>
          </cell>
          <cell r="E259" t="str">
            <v>KBC</v>
          </cell>
        </row>
        <row r="260">
          <cell r="A260">
            <v>665</v>
          </cell>
          <cell r="B260" t="str">
            <v>Blendeman</v>
          </cell>
          <cell r="C260" t="str">
            <v>Frank</v>
          </cell>
          <cell r="D260" t="str">
            <v>H35</v>
          </cell>
          <cell r="E260" t="str">
            <v>SODIPA</v>
          </cell>
        </row>
        <row r="261">
          <cell r="A261">
            <v>666</v>
          </cell>
          <cell r="B261" t="str">
            <v>Nauws</v>
          </cell>
          <cell r="C261" t="str">
            <v>Ludo</v>
          </cell>
          <cell r="D261" t="str">
            <v>H50</v>
          </cell>
          <cell r="E261" t="str">
            <v>SODIPA</v>
          </cell>
        </row>
        <row r="262">
          <cell r="A262">
            <v>667</v>
          </cell>
          <cell r="B262" t="str">
            <v>Mennes</v>
          </cell>
          <cell r="C262" t="str">
            <v>Albert</v>
          </cell>
          <cell r="D262" t="str">
            <v>H+70</v>
          </cell>
          <cell r="E262" t="str">
            <v>ATLAS</v>
          </cell>
        </row>
        <row r="263">
          <cell r="A263">
            <v>668</v>
          </cell>
          <cell r="B263" t="str">
            <v>Van Den Bosch</v>
          </cell>
          <cell r="C263" t="str">
            <v>John</v>
          </cell>
          <cell r="D263" t="str">
            <v>H65</v>
          </cell>
          <cell r="E263" t="str">
            <v>BELL</v>
          </cell>
        </row>
        <row r="264">
          <cell r="A264">
            <v>669</v>
          </cell>
          <cell r="B264" t="str">
            <v>Van Meirvenne</v>
          </cell>
          <cell r="C264" t="str">
            <v>Tony</v>
          </cell>
          <cell r="D264" t="str">
            <v>H50</v>
          </cell>
          <cell r="E264" t="str">
            <v>BELFIUS/HARIBO</v>
          </cell>
        </row>
        <row r="265">
          <cell r="A265">
            <v>670</v>
          </cell>
          <cell r="B265" t="str">
            <v>Mariën</v>
          </cell>
          <cell r="C265" t="str">
            <v>Arne</v>
          </cell>
          <cell r="D265" t="str">
            <v>HS</v>
          </cell>
          <cell r="E265" t="str">
            <v>BELFIUS/HARIBO</v>
          </cell>
        </row>
        <row r="266">
          <cell r="A266">
            <v>671</v>
          </cell>
          <cell r="B266" t="str">
            <v>Reynaert</v>
          </cell>
          <cell r="C266" t="str">
            <v>Rudy</v>
          </cell>
          <cell r="D266" t="str">
            <v>H45</v>
          </cell>
          <cell r="E266" t="str">
            <v>KBC</v>
          </cell>
        </row>
        <row r="267">
          <cell r="A267">
            <v>672</v>
          </cell>
          <cell r="B267" t="str">
            <v>Van Damme </v>
          </cell>
          <cell r="C267" t="str">
            <v>Guy</v>
          </cell>
          <cell r="D267" t="str">
            <v>H45</v>
          </cell>
          <cell r="E267" t="str">
            <v>KBC</v>
          </cell>
        </row>
        <row r="268">
          <cell r="A268">
            <v>673</v>
          </cell>
          <cell r="B268" t="str">
            <v>De Pauw </v>
          </cell>
          <cell r="C268" t="str">
            <v>Walter</v>
          </cell>
          <cell r="D268" t="str">
            <v>H50</v>
          </cell>
          <cell r="E268" t="str">
            <v>KBC</v>
          </cell>
        </row>
        <row r="269">
          <cell r="A269">
            <v>674</v>
          </cell>
          <cell r="B269" t="str">
            <v>D'Hondt</v>
          </cell>
          <cell r="C269" t="str">
            <v>Herman</v>
          </cell>
          <cell r="D269" t="str">
            <v>H50</v>
          </cell>
          <cell r="E269" t="str">
            <v>KBC</v>
          </cell>
        </row>
        <row r="270">
          <cell r="A270">
            <v>675</v>
          </cell>
          <cell r="B270" t="str">
            <v>Hebbinckuys</v>
          </cell>
          <cell r="C270" t="str">
            <v>Johan</v>
          </cell>
          <cell r="D270" t="str">
            <v>H50</v>
          </cell>
          <cell r="E270" t="str">
            <v>KBC</v>
          </cell>
        </row>
        <row r="271">
          <cell r="A271">
            <v>676</v>
          </cell>
          <cell r="B271" t="str">
            <v>Roelandt </v>
          </cell>
          <cell r="C271" t="str">
            <v>Patrick</v>
          </cell>
          <cell r="D271" t="str">
            <v>H50</v>
          </cell>
          <cell r="E271" t="str">
            <v>KBC</v>
          </cell>
        </row>
        <row r="272">
          <cell r="A272">
            <v>677</v>
          </cell>
          <cell r="B272" t="str">
            <v>Ryman</v>
          </cell>
          <cell r="C272" t="str">
            <v>Alex</v>
          </cell>
          <cell r="D272" t="str">
            <v>H55</v>
          </cell>
          <cell r="E272" t="str">
            <v>KBC</v>
          </cell>
        </row>
        <row r="273">
          <cell r="A273">
            <v>678</v>
          </cell>
          <cell r="B273" t="str">
            <v>Bruggemans</v>
          </cell>
          <cell r="C273" t="str">
            <v>Marc</v>
          </cell>
          <cell r="D273" t="str">
            <v>H55</v>
          </cell>
          <cell r="E273" t="str">
            <v>KBC</v>
          </cell>
        </row>
        <row r="274">
          <cell r="A274">
            <v>679</v>
          </cell>
          <cell r="B274" t="str">
            <v>Verplancke</v>
          </cell>
          <cell r="C274" t="str">
            <v>Herman </v>
          </cell>
          <cell r="D274" t="str">
            <v>H55</v>
          </cell>
          <cell r="E274" t="str">
            <v>KBC</v>
          </cell>
        </row>
        <row r="275">
          <cell r="A275">
            <v>680</v>
          </cell>
          <cell r="B275" t="str">
            <v>Claessens</v>
          </cell>
          <cell r="C275" t="str">
            <v>Jozef</v>
          </cell>
          <cell r="D275" t="str">
            <v>H60</v>
          </cell>
          <cell r="E275" t="str">
            <v>KBC</v>
          </cell>
        </row>
        <row r="276">
          <cell r="A276">
            <v>682</v>
          </cell>
          <cell r="B276" t="str">
            <v>Leblon</v>
          </cell>
          <cell r="C276" t="str">
            <v>Jean</v>
          </cell>
          <cell r="D276" t="str">
            <v>H60</v>
          </cell>
          <cell r="E276" t="str">
            <v>TOL</v>
          </cell>
        </row>
        <row r="277">
          <cell r="A277">
            <v>683</v>
          </cell>
          <cell r="B277" t="str">
            <v>Veeckman</v>
          </cell>
          <cell r="C277" t="str">
            <v>Silke</v>
          </cell>
          <cell r="D277" t="str">
            <v>DS</v>
          </cell>
          <cell r="E277" t="str">
            <v>VLB</v>
          </cell>
        </row>
        <row r="278">
          <cell r="A278">
            <v>684</v>
          </cell>
          <cell r="B278" t="str">
            <v>Beeldens </v>
          </cell>
          <cell r="C278" t="str">
            <v>Wim</v>
          </cell>
          <cell r="D278" t="str">
            <v>H40</v>
          </cell>
          <cell r="E278" t="str">
            <v>VLB</v>
          </cell>
        </row>
        <row r="279">
          <cell r="A279">
            <v>685</v>
          </cell>
          <cell r="B279" t="str">
            <v>De Jonghe</v>
          </cell>
          <cell r="C279" t="str">
            <v>Simon</v>
          </cell>
          <cell r="D279" t="str">
            <v>HS</v>
          </cell>
          <cell r="E279" t="str">
            <v>VLB</v>
          </cell>
        </row>
        <row r="280">
          <cell r="A280">
            <v>964</v>
          </cell>
          <cell r="B280" t="str">
            <v>Pantus</v>
          </cell>
          <cell r="C280" t="str">
            <v>Dumitru</v>
          </cell>
          <cell r="D280" t="str">
            <v>HS</v>
          </cell>
          <cell r="E280" t="str">
            <v>BELFIUS/HARIBO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14" sqref="H14"/>
    </sheetView>
  </sheetViews>
  <sheetFormatPr defaultColWidth="9.140625" defaultRowHeight="12.75"/>
  <cols>
    <col min="1" max="1" width="7.00390625" style="0" customWidth="1"/>
    <col min="3" max="3" width="23.57421875" style="0" customWidth="1"/>
    <col min="4" max="4" width="12.57421875" style="0" customWidth="1"/>
    <col min="5" max="5" width="7.28125" style="0" customWidth="1"/>
    <col min="6" max="6" width="24.140625" style="0" customWidth="1"/>
    <col min="7" max="7" width="10.8515625" style="0" customWidth="1"/>
  </cols>
  <sheetData>
    <row r="1" spans="1:11" ht="15">
      <c r="A1" s="55" t="s">
        <v>305</v>
      </c>
      <c r="B1" s="53"/>
      <c r="C1" s="53"/>
      <c r="D1" s="56"/>
      <c r="E1" s="56"/>
      <c r="F1" s="56"/>
      <c r="G1" s="53"/>
      <c r="H1" s="50"/>
      <c r="I1" s="52"/>
      <c r="J1" s="57"/>
      <c r="K1" s="56"/>
    </row>
    <row r="2" spans="1:11" ht="15">
      <c r="A2" s="58" t="s">
        <v>34</v>
      </c>
      <c r="B2" s="58" t="s">
        <v>35</v>
      </c>
      <c r="C2" s="58" t="s">
        <v>36</v>
      </c>
      <c r="D2" s="58" t="s">
        <v>37</v>
      </c>
      <c r="E2" s="58" t="s">
        <v>38</v>
      </c>
      <c r="F2" s="58" t="s">
        <v>39</v>
      </c>
      <c r="G2" s="19" t="s">
        <v>294</v>
      </c>
      <c r="H2" s="19" t="s">
        <v>295</v>
      </c>
      <c r="I2" s="19" t="s">
        <v>296</v>
      </c>
      <c r="J2" s="58" t="s">
        <v>323</v>
      </c>
      <c r="K2" s="58"/>
    </row>
    <row r="3" spans="1:11" ht="20.25">
      <c r="A3" s="172">
        <v>1</v>
      </c>
      <c r="B3" s="172">
        <v>630</v>
      </c>
      <c r="C3" s="173" t="str">
        <f>VLOOKUP($B3,leden!$A$1:$E$154,2)</f>
        <v>Mesens</v>
      </c>
      <c r="D3" s="173" t="str">
        <f>VLOOKUP($B3,leden!$A$1:$E$155,3)</f>
        <v>Dirk</v>
      </c>
      <c r="E3" s="173" t="str">
        <f>VLOOKUP($B3,leden!$A$1:$E$155,4)</f>
        <v>H60</v>
      </c>
      <c r="F3" s="173" t="str">
        <f>VLOOKUP($B3,leden!$A$1:$E$155,5)</f>
        <v>SODIPA</v>
      </c>
      <c r="G3" s="172"/>
      <c r="H3" s="175"/>
      <c r="I3" s="174"/>
      <c r="J3" s="180">
        <v>5</v>
      </c>
      <c r="K3" s="177"/>
    </row>
    <row r="4" spans="1:11" ht="20.25">
      <c r="A4" s="172">
        <v>2</v>
      </c>
      <c r="B4" s="172">
        <v>497</v>
      </c>
      <c r="C4" s="173" t="str">
        <f>VLOOKUP($B4,leden!$A$1:$E$154,2)</f>
        <v>Gysbergs</v>
      </c>
      <c r="D4" s="173" t="str">
        <f>VLOOKUP($B4,leden!$A$1:$E$155,3)</f>
        <v>Leopold</v>
      </c>
      <c r="E4" s="173" t="str">
        <f>VLOOKUP($B4,leden!$A$1:$E$155,4)</f>
        <v>H80</v>
      </c>
      <c r="F4" s="173" t="str">
        <f>VLOOKUP($B4,leden!$A$1:$E$155,5)</f>
        <v>BELL</v>
      </c>
      <c r="G4" s="174"/>
      <c r="H4" s="175"/>
      <c r="I4" s="174"/>
      <c r="J4" s="180">
        <v>3</v>
      </c>
      <c r="K4" s="177"/>
    </row>
    <row r="5" spans="1:11" ht="20.25">
      <c r="A5" s="172">
        <v>3</v>
      </c>
      <c r="B5" s="172">
        <v>700</v>
      </c>
      <c r="C5" s="173" t="str">
        <f>VLOOKUP($B5,leden!$A$1:$E$154,2)</f>
        <v>De Roeck</v>
      </c>
      <c r="D5" s="173" t="str">
        <f>VLOOKUP($B5,leden!$A$1:$E$155,3)</f>
        <v>Robert</v>
      </c>
      <c r="E5" s="173" t="str">
        <f>VLOOKUP($B5,leden!$A$1:$E$155,4)</f>
        <v>H70</v>
      </c>
      <c r="F5" s="173" t="str">
        <f>VLOOKUP($B5,leden!$A$1:$E$155,5)</f>
        <v>BELL</v>
      </c>
      <c r="G5" s="174"/>
      <c r="H5" s="175"/>
      <c r="I5" s="174"/>
      <c r="J5" s="180">
        <v>4</v>
      </c>
      <c r="K5" s="177"/>
    </row>
    <row r="6" spans="1:11" ht="20.25">
      <c r="A6" s="172">
        <v>4</v>
      </c>
      <c r="B6" s="172">
        <v>496</v>
      </c>
      <c r="C6" s="173" t="str">
        <f>VLOOKUP($B6,leden!$A$1:$E$154,2)</f>
        <v>Florus</v>
      </c>
      <c r="D6" s="173" t="str">
        <f>VLOOKUP($B6,leden!$A$1:$E$155,3)</f>
        <v>Willy</v>
      </c>
      <c r="E6" s="173" t="str">
        <f>VLOOKUP($B6,leden!$A$1:$E$155,4)</f>
        <v>H85</v>
      </c>
      <c r="F6" s="173" t="str">
        <f>VLOOKUP($B6,leden!$A$1:$E$155,5)</f>
        <v>BEGOSPORT</v>
      </c>
      <c r="G6" s="174"/>
      <c r="H6" s="175"/>
      <c r="I6" s="174"/>
      <c r="J6" s="180">
        <v>3</v>
      </c>
      <c r="K6" s="177"/>
    </row>
    <row r="7" spans="1:11" ht="20.25">
      <c r="A7" s="172">
        <v>5</v>
      </c>
      <c r="B7" s="172">
        <v>666</v>
      </c>
      <c r="C7" s="173" t="str">
        <f>VLOOKUP($B7,leden!$A$1:$E$154,2)</f>
        <v>Nauws</v>
      </c>
      <c r="D7" s="173" t="str">
        <f>VLOOKUP($B7,leden!$A$1:$E$155,3)</f>
        <v>Ludo</v>
      </c>
      <c r="E7" s="173" t="str">
        <f>VLOOKUP($B7,leden!$A$1:$E$155,4)</f>
        <v>H55</v>
      </c>
      <c r="F7" s="173" t="str">
        <f>VLOOKUP($B7,leden!$A$1:$E$155,5)</f>
        <v>SODIPA</v>
      </c>
      <c r="G7" s="174"/>
      <c r="H7" s="175"/>
      <c r="I7" s="174"/>
      <c r="J7" s="180">
        <v>6</v>
      </c>
      <c r="K7" s="177"/>
    </row>
    <row r="8" spans="1:11" ht="20.25">
      <c r="A8" s="172">
        <v>6</v>
      </c>
      <c r="B8" s="172">
        <v>405</v>
      </c>
      <c r="C8" s="173" t="str">
        <f>VLOOKUP($B8,leden!$A$1:$E$154,2)</f>
        <v>Daniëls</v>
      </c>
      <c r="D8" s="173" t="str">
        <f>VLOOKUP($B8,leden!$A$1:$E$155,3)</f>
        <v>Ronny</v>
      </c>
      <c r="E8" s="173" t="str">
        <f>VLOOKUP($B8,leden!$A$1:$E$155,4)</f>
        <v>H65</v>
      </c>
      <c r="F8" s="173" t="str">
        <f>VLOOKUP($B8,leden!$A$1:$E$155,5)</f>
        <v>BELFIUS/HARIBO</v>
      </c>
      <c r="G8" s="174"/>
      <c r="H8" s="175"/>
      <c r="I8" s="174"/>
      <c r="J8" s="180">
        <v>5</v>
      </c>
      <c r="K8" s="177"/>
    </row>
    <row r="9" spans="1:11" ht="20.25">
      <c r="A9" s="172">
        <v>7</v>
      </c>
      <c r="B9" s="172">
        <v>504</v>
      </c>
      <c r="C9" s="173" t="str">
        <f>VLOOKUP($B9,leden!$A$1:$E$154,2)</f>
        <v>Van den Bogaert</v>
      </c>
      <c r="D9" s="173" t="str">
        <f>VLOOKUP($B9,leden!$A$1:$E$155,3)</f>
        <v>Ronny</v>
      </c>
      <c r="E9" s="173" t="str">
        <f>VLOOKUP($B9,leden!$A$1:$E$155,4)</f>
        <v>H65</v>
      </c>
      <c r="F9" s="173" t="str">
        <f>VLOOKUP($B9,leden!$A$1:$E$155,5)</f>
        <v>BELL</v>
      </c>
      <c r="G9" s="174"/>
      <c r="H9" s="175"/>
      <c r="I9" s="174"/>
      <c r="J9" s="180">
        <v>5</v>
      </c>
      <c r="K9" s="177"/>
    </row>
    <row r="10" spans="1:11" ht="20.25">
      <c r="A10" s="172">
        <v>8</v>
      </c>
      <c r="B10" s="172">
        <v>489</v>
      </c>
      <c r="C10" s="173" t="str">
        <f>VLOOKUP($B10,leden!$A$1:$E$154,2)</f>
        <v>Meir</v>
      </c>
      <c r="D10" s="173" t="str">
        <f>VLOOKUP($B10,leden!$A$1:$E$155,3)</f>
        <v>Paul</v>
      </c>
      <c r="E10" s="173" t="str">
        <f>VLOOKUP($B10,leden!$A$1:$E$155,4)</f>
        <v>H60</v>
      </c>
      <c r="F10" s="173" t="str">
        <f>VLOOKUP($B10,leden!$A$1:$E$155,5)</f>
        <v>BELL</v>
      </c>
      <c r="G10" s="174"/>
      <c r="H10" s="175"/>
      <c r="I10" s="174"/>
      <c r="J10" s="180">
        <v>5</v>
      </c>
      <c r="K10" s="177" t="s">
        <v>297</v>
      </c>
    </row>
    <row r="11" spans="1:11" ht="20.25">
      <c r="A11" s="172">
        <v>9</v>
      </c>
      <c r="B11" s="172">
        <v>427</v>
      </c>
      <c r="C11" s="173" t="str">
        <f>VLOOKUP($B11,leden!$A$1:$E$154,2)</f>
        <v>Van Acker</v>
      </c>
      <c r="D11" s="173" t="str">
        <f>VLOOKUP($B11,leden!$A$1:$E$155,3)</f>
        <v>Tony</v>
      </c>
      <c r="E11" s="173" t="str">
        <f>VLOOKUP($B11,leden!$A$1:$E$155,4)</f>
        <v>H70</v>
      </c>
      <c r="F11" s="173" t="str">
        <f>VLOOKUP($B11,leden!$A$1:$E$155,5)</f>
        <v>TOL</v>
      </c>
      <c r="G11" s="174"/>
      <c r="H11" s="175"/>
      <c r="I11" s="174"/>
      <c r="J11" s="180">
        <v>4</v>
      </c>
      <c r="K11" s="177" t="s">
        <v>297</v>
      </c>
    </row>
    <row r="12" spans="1:11" ht="20.25">
      <c r="A12" s="172">
        <v>10</v>
      </c>
      <c r="B12" s="172">
        <v>278</v>
      </c>
      <c r="C12" s="173" t="str">
        <f>VLOOKUP($B12,leden!$A$1:$E$154,2)</f>
        <v>Apiecionek</v>
      </c>
      <c r="D12" s="173" t="str">
        <f>VLOOKUP($B12,leden!$A$1:$E$155,3)</f>
        <v>Vincenty</v>
      </c>
      <c r="E12" s="173" t="str">
        <f>VLOOKUP($B12,leden!$A$1:$E$155,4)</f>
        <v>H70</v>
      </c>
      <c r="F12" s="173" t="str">
        <f>VLOOKUP($B12,leden!$A$1:$E$155,5)</f>
        <v>BELL</v>
      </c>
      <c r="G12" s="174"/>
      <c r="H12" s="175"/>
      <c r="I12" s="174"/>
      <c r="J12" s="180">
        <v>4</v>
      </c>
      <c r="K12" s="177" t="s">
        <v>297</v>
      </c>
    </row>
    <row r="13" spans="8:11" ht="20.25">
      <c r="H13" s="191"/>
      <c r="I13" s="190"/>
      <c r="J13" s="192"/>
      <c r="K13" s="193"/>
    </row>
    <row r="14" spans="8:11" ht="20.25">
      <c r="H14" s="191"/>
      <c r="I14" s="190"/>
      <c r="J14" s="192"/>
      <c r="K14" s="193"/>
    </row>
    <row r="15" spans="1:11" ht="15">
      <c r="A15" s="55" t="s">
        <v>307</v>
      </c>
      <c r="B15" s="53"/>
      <c r="C15" s="53"/>
      <c r="D15" s="56"/>
      <c r="E15" s="56"/>
      <c r="F15" s="56"/>
      <c r="G15" s="53"/>
      <c r="H15" s="50"/>
      <c r="I15" s="52"/>
      <c r="J15" s="57"/>
      <c r="K15" s="56"/>
    </row>
    <row r="16" spans="1:11" ht="15">
      <c r="A16" s="58" t="s">
        <v>34</v>
      </c>
      <c r="B16" s="58" t="s">
        <v>35</v>
      </c>
      <c r="C16" s="58" t="s">
        <v>36</v>
      </c>
      <c r="D16" s="58" t="s">
        <v>37</v>
      </c>
      <c r="E16" s="58" t="s">
        <v>38</v>
      </c>
      <c r="F16" s="58" t="s">
        <v>39</v>
      </c>
      <c r="G16" s="19" t="s">
        <v>294</v>
      </c>
      <c r="H16" s="19" t="s">
        <v>295</v>
      </c>
      <c r="I16" s="19" t="s">
        <v>296</v>
      </c>
      <c r="J16" s="58" t="s">
        <v>323</v>
      </c>
      <c r="K16" s="58"/>
    </row>
    <row r="17" spans="1:11" ht="20.25">
      <c r="A17" s="172">
        <v>1</v>
      </c>
      <c r="B17" s="172">
        <v>630</v>
      </c>
      <c r="C17" s="173" t="str">
        <f>VLOOKUP($B17,leden!$A$1:$E$154,2)</f>
        <v>Mesens</v>
      </c>
      <c r="D17" s="173" t="str">
        <f>VLOOKUP($B17,leden!$A$1:$E$155,3)</f>
        <v>Dirk</v>
      </c>
      <c r="E17" s="173" t="str">
        <f>VLOOKUP($B17,leden!$A$1:$E$155,4)</f>
        <v>H60</v>
      </c>
      <c r="F17" s="173" t="str">
        <f>VLOOKUP($B17,leden!$A$1:$E$155,5)</f>
        <v>SODIPA</v>
      </c>
      <c r="G17" s="172"/>
      <c r="H17" s="175"/>
      <c r="I17" s="174"/>
      <c r="J17" s="180">
        <v>5</v>
      </c>
      <c r="K17" s="177"/>
    </row>
    <row r="18" spans="1:11" ht="20.25">
      <c r="A18" s="172">
        <v>2</v>
      </c>
      <c r="B18" s="172">
        <v>497</v>
      </c>
      <c r="C18" s="173" t="str">
        <f>VLOOKUP($B18,leden!$A$1:$E$154,2)</f>
        <v>Gysbergs</v>
      </c>
      <c r="D18" s="173" t="str">
        <f>VLOOKUP($B18,leden!$A$1:$E$155,3)</f>
        <v>Leopold</v>
      </c>
      <c r="E18" s="173" t="str">
        <f>VLOOKUP($B18,leden!$A$1:$E$155,4)</f>
        <v>H80</v>
      </c>
      <c r="F18" s="173" t="str">
        <f>VLOOKUP($B18,leden!$A$1:$E$155,5)</f>
        <v>BELL</v>
      </c>
      <c r="G18" s="174"/>
      <c r="H18" s="175"/>
      <c r="I18" s="174"/>
      <c r="J18" s="180">
        <v>3</v>
      </c>
      <c r="K18" s="177"/>
    </row>
    <row r="19" spans="1:11" ht="20.25">
      <c r="A19" s="172">
        <v>3</v>
      </c>
      <c r="B19" s="172">
        <v>700</v>
      </c>
      <c r="C19" s="173" t="str">
        <f>VLOOKUP($B19,leden!$A$1:$E$154,2)</f>
        <v>De Roeck</v>
      </c>
      <c r="D19" s="173" t="str">
        <f>VLOOKUP($B19,leden!$A$1:$E$155,3)</f>
        <v>Robert</v>
      </c>
      <c r="E19" s="173" t="str">
        <f>VLOOKUP($B19,leden!$A$1:$E$155,4)</f>
        <v>H70</v>
      </c>
      <c r="F19" s="173" t="str">
        <f>VLOOKUP($B19,leden!$A$1:$E$155,5)</f>
        <v>BELL</v>
      </c>
      <c r="G19" s="174"/>
      <c r="H19" s="175"/>
      <c r="I19" s="174"/>
      <c r="J19" s="180">
        <v>4</v>
      </c>
      <c r="K19" s="177"/>
    </row>
    <row r="20" spans="1:11" ht="20.25">
      <c r="A20" s="172">
        <v>4</v>
      </c>
      <c r="B20" s="172">
        <v>496</v>
      </c>
      <c r="C20" s="173" t="str">
        <f>VLOOKUP($B20,leden!$A$1:$E$154,2)</f>
        <v>Florus</v>
      </c>
      <c r="D20" s="173" t="str">
        <f>VLOOKUP($B20,leden!$A$1:$E$155,3)</f>
        <v>Willy</v>
      </c>
      <c r="E20" s="173" t="str">
        <f>VLOOKUP($B20,leden!$A$1:$E$155,4)</f>
        <v>H85</v>
      </c>
      <c r="F20" s="173" t="str">
        <f>VLOOKUP($B20,leden!$A$1:$E$155,5)</f>
        <v>BEGOSPORT</v>
      </c>
      <c r="G20" s="174"/>
      <c r="H20" s="175"/>
      <c r="I20" s="174"/>
      <c r="J20" s="180">
        <v>3</v>
      </c>
      <c r="K20" s="177"/>
    </row>
    <row r="21" spans="1:11" ht="20.25">
      <c r="A21" s="172">
        <v>5</v>
      </c>
      <c r="B21" s="172">
        <v>666</v>
      </c>
      <c r="C21" s="173" t="str">
        <f>VLOOKUP($B21,leden!$A$1:$E$154,2)</f>
        <v>Nauws</v>
      </c>
      <c r="D21" s="173" t="str">
        <f>VLOOKUP($B21,leden!$A$1:$E$155,3)</f>
        <v>Ludo</v>
      </c>
      <c r="E21" s="173" t="str">
        <f>VLOOKUP($B21,leden!$A$1:$E$155,4)</f>
        <v>H55</v>
      </c>
      <c r="F21" s="173" t="str">
        <f>VLOOKUP($B21,leden!$A$1:$E$155,5)</f>
        <v>SODIPA</v>
      </c>
      <c r="G21" s="174"/>
      <c r="H21" s="175"/>
      <c r="I21" s="174"/>
      <c r="J21" s="180">
        <v>6</v>
      </c>
      <c r="K21" s="177"/>
    </row>
    <row r="22" spans="1:11" ht="20.25">
      <c r="A22" s="172">
        <v>6</v>
      </c>
      <c r="B22" s="172">
        <v>405</v>
      </c>
      <c r="C22" s="173" t="str">
        <f>VLOOKUP($B22,leden!$A$1:$E$154,2)</f>
        <v>Daniëls</v>
      </c>
      <c r="D22" s="173" t="str">
        <f>VLOOKUP($B22,leden!$A$1:$E$155,3)</f>
        <v>Ronny</v>
      </c>
      <c r="E22" s="173" t="str">
        <f>VLOOKUP($B22,leden!$A$1:$E$155,4)</f>
        <v>H65</v>
      </c>
      <c r="F22" s="173" t="str">
        <f>VLOOKUP($B22,leden!$A$1:$E$155,5)</f>
        <v>BELFIUS/HARIBO</v>
      </c>
      <c r="G22" s="174"/>
      <c r="H22" s="175"/>
      <c r="I22" s="174"/>
      <c r="J22" s="180">
        <v>5</v>
      </c>
      <c r="K22" s="177"/>
    </row>
    <row r="23" spans="1:11" ht="20.25">
      <c r="A23" s="172">
        <v>7</v>
      </c>
      <c r="B23" s="172">
        <v>504</v>
      </c>
      <c r="C23" s="173" t="str">
        <f>VLOOKUP($B23,leden!$A$1:$E$154,2)</f>
        <v>Van den Bogaert</v>
      </c>
      <c r="D23" s="173" t="str">
        <f>VLOOKUP($B23,leden!$A$1:$E$155,3)</f>
        <v>Ronny</v>
      </c>
      <c r="E23" s="173" t="str">
        <f>VLOOKUP($B23,leden!$A$1:$E$155,4)</f>
        <v>H65</v>
      </c>
      <c r="F23" s="173" t="str">
        <f>VLOOKUP($B23,leden!$A$1:$E$155,5)</f>
        <v>BELL</v>
      </c>
      <c r="G23" s="174"/>
      <c r="H23" s="175"/>
      <c r="I23" s="174"/>
      <c r="J23" s="180">
        <v>5</v>
      </c>
      <c r="K23" s="177"/>
    </row>
    <row r="24" spans="1:11" ht="20.25">
      <c r="A24" s="172">
        <v>8</v>
      </c>
      <c r="B24" s="172">
        <v>489</v>
      </c>
      <c r="C24" s="173" t="str">
        <f>VLOOKUP($B24,leden!$A$1:$E$154,2)</f>
        <v>Meir</v>
      </c>
      <c r="D24" s="173" t="str">
        <f>VLOOKUP($B24,leden!$A$1:$E$155,3)</f>
        <v>Paul</v>
      </c>
      <c r="E24" s="173" t="str">
        <f>VLOOKUP($B24,leden!$A$1:$E$155,4)</f>
        <v>H60</v>
      </c>
      <c r="F24" s="173" t="str">
        <f>VLOOKUP($B24,leden!$A$1:$E$155,5)</f>
        <v>BELL</v>
      </c>
      <c r="G24" s="174"/>
      <c r="H24" s="175"/>
      <c r="I24" s="174"/>
      <c r="J24" s="180">
        <v>5</v>
      </c>
      <c r="K24" s="177" t="s">
        <v>297</v>
      </c>
    </row>
    <row r="25" spans="1:11" ht="20.25">
      <c r="A25" s="172">
        <v>9</v>
      </c>
      <c r="B25" s="172">
        <v>427</v>
      </c>
      <c r="C25" s="173" t="str">
        <f>VLOOKUP($B25,leden!$A$1:$E$154,2)</f>
        <v>Van Acker</v>
      </c>
      <c r="D25" s="173" t="str">
        <f>VLOOKUP($B25,leden!$A$1:$E$155,3)</f>
        <v>Tony</v>
      </c>
      <c r="E25" s="173" t="str">
        <f>VLOOKUP($B25,leden!$A$1:$E$155,4)</f>
        <v>H70</v>
      </c>
      <c r="F25" s="173" t="str">
        <f>VLOOKUP($B25,leden!$A$1:$E$155,5)</f>
        <v>TOL</v>
      </c>
      <c r="G25" s="174"/>
      <c r="H25" s="175"/>
      <c r="I25" s="174"/>
      <c r="J25" s="180">
        <v>4</v>
      </c>
      <c r="K25" s="177" t="s">
        <v>297</v>
      </c>
    </row>
    <row r="26" spans="1:11" ht="20.25">
      <c r="A26" s="172">
        <v>10</v>
      </c>
      <c r="B26" s="172">
        <v>278</v>
      </c>
      <c r="C26" s="173" t="str">
        <f>VLOOKUP($B26,leden!$A$1:$E$154,2)</f>
        <v>Apiecionek</v>
      </c>
      <c r="D26" s="173" t="str">
        <f>VLOOKUP($B26,leden!$A$1:$E$155,3)</f>
        <v>Vincenty</v>
      </c>
      <c r="E26" s="173" t="str">
        <f>VLOOKUP($B26,leden!$A$1:$E$155,4)</f>
        <v>H70</v>
      </c>
      <c r="F26" s="173" t="str">
        <f>VLOOKUP($B26,leden!$A$1:$E$155,5)</f>
        <v>BELL</v>
      </c>
      <c r="G26" s="174"/>
      <c r="H26" s="175"/>
      <c r="I26" s="174"/>
      <c r="J26" s="180">
        <v>4</v>
      </c>
      <c r="K26" s="177" t="s">
        <v>297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41" sqref="A41:I41"/>
    </sheetView>
  </sheetViews>
  <sheetFormatPr defaultColWidth="9.140625" defaultRowHeight="12.75"/>
  <cols>
    <col min="1" max="2" width="9.140625" style="1" customWidth="1"/>
    <col min="3" max="3" width="10.57421875" style="1" bestFit="1" customWidth="1"/>
    <col min="4" max="4" width="7.140625" style="1" bestFit="1" customWidth="1"/>
    <col min="5" max="5" width="26.00390625" style="1" bestFit="1" customWidth="1"/>
    <col min="6" max="16384" width="9.140625" style="1" customWidth="1"/>
  </cols>
  <sheetData>
    <row r="1" spans="1:9" ht="15">
      <c r="A1" s="198" t="s">
        <v>18</v>
      </c>
      <c r="B1" s="198"/>
      <c r="C1" s="198"/>
      <c r="D1" s="198"/>
      <c r="E1" s="198"/>
      <c r="F1" s="198"/>
      <c r="G1" s="198"/>
      <c r="H1" s="198"/>
      <c r="I1" s="198"/>
    </row>
    <row r="2" spans="1:9" ht="15">
      <c r="A2" s="198" t="s">
        <v>311</v>
      </c>
      <c r="B2" s="198"/>
      <c r="C2" s="198"/>
      <c r="D2" s="198"/>
      <c r="E2" s="198"/>
      <c r="F2" s="198"/>
      <c r="G2" s="198"/>
      <c r="H2" s="198"/>
      <c r="I2" s="198"/>
    </row>
    <row r="4" spans="1:5" ht="15">
      <c r="A4" s="1" t="s">
        <v>19</v>
      </c>
      <c r="E4" s="1" t="s">
        <v>20</v>
      </c>
    </row>
    <row r="5" spans="1:5" ht="15">
      <c r="A5" s="1" t="s">
        <v>21</v>
      </c>
      <c r="E5" s="1" t="s">
        <v>22</v>
      </c>
    </row>
    <row r="6" spans="1:5" ht="15">
      <c r="A6" s="1" t="s">
        <v>23</v>
      </c>
      <c r="E6" s="1" t="s">
        <v>24</v>
      </c>
    </row>
    <row r="7" spans="1:8" ht="15">
      <c r="A7" s="2"/>
      <c r="B7" s="2"/>
      <c r="C7" s="2"/>
      <c r="D7" s="199"/>
      <c r="E7" s="199"/>
      <c r="F7" s="2"/>
      <c r="G7" s="2"/>
      <c r="H7" s="2"/>
    </row>
    <row r="8" spans="1:8" ht="15">
      <c r="A8" s="200" t="s">
        <v>25</v>
      </c>
      <c r="B8" s="200"/>
      <c r="C8" s="200"/>
      <c r="D8" s="200"/>
      <c r="E8" s="200"/>
      <c r="F8" s="200"/>
      <c r="G8" s="200"/>
      <c r="H8" s="200"/>
    </row>
    <row r="9" spans="1:8" ht="15">
      <c r="A9" s="2"/>
      <c r="B9" s="2"/>
      <c r="C9" s="2"/>
      <c r="D9" s="2"/>
      <c r="E9" s="2"/>
      <c r="F9" s="2"/>
      <c r="G9" s="2"/>
      <c r="H9" s="2"/>
    </row>
    <row r="10" spans="2:8" ht="15">
      <c r="B10" s="195" t="s">
        <v>26</v>
      </c>
      <c r="C10" s="195"/>
      <c r="D10" s="196"/>
      <c r="E10" s="7" t="s">
        <v>27</v>
      </c>
      <c r="F10" s="197" t="s">
        <v>28</v>
      </c>
      <c r="G10" s="195"/>
      <c r="H10" s="195"/>
    </row>
    <row r="11" spans="2:8" ht="15">
      <c r="B11" s="195" t="s">
        <v>29</v>
      </c>
      <c r="C11" s="195"/>
      <c r="D11" s="196"/>
      <c r="E11" s="7" t="s">
        <v>30</v>
      </c>
      <c r="F11" s="197" t="s">
        <v>31</v>
      </c>
      <c r="G11" s="195"/>
      <c r="H11" s="195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198" t="s">
        <v>18</v>
      </c>
      <c r="B14" s="198"/>
      <c r="C14" s="198"/>
      <c r="D14" s="198"/>
      <c r="E14" s="198"/>
      <c r="F14" s="198"/>
      <c r="G14" s="198"/>
      <c r="H14" s="198"/>
      <c r="I14" s="198"/>
    </row>
    <row r="15" spans="1:9" ht="15">
      <c r="A15" s="198" t="s">
        <v>311</v>
      </c>
      <c r="B15" s="198"/>
      <c r="C15" s="198"/>
      <c r="D15" s="198"/>
      <c r="E15" s="198"/>
      <c r="F15" s="198"/>
      <c r="G15" s="198"/>
      <c r="H15" s="198"/>
      <c r="I15" s="198"/>
    </row>
    <row r="17" spans="1:5" ht="15">
      <c r="A17" s="1" t="s">
        <v>19</v>
      </c>
      <c r="E17" s="1" t="s">
        <v>20</v>
      </c>
    </row>
    <row r="18" spans="1:5" ht="15">
      <c r="A18" s="1" t="s">
        <v>21</v>
      </c>
      <c r="E18" s="1" t="s">
        <v>22</v>
      </c>
    </row>
    <row r="19" spans="1:5" ht="15">
      <c r="A19" s="1" t="s">
        <v>23</v>
      </c>
      <c r="E19" s="1" t="s">
        <v>24</v>
      </c>
    </row>
    <row r="20" spans="1:8" ht="15">
      <c r="A20" s="2"/>
      <c r="B20" s="2"/>
      <c r="C20" s="2"/>
      <c r="D20" s="199"/>
      <c r="E20" s="199"/>
      <c r="F20" s="2"/>
      <c r="G20" s="2"/>
      <c r="H20" s="2"/>
    </row>
    <row r="21" spans="1:8" ht="15">
      <c r="A21" s="200" t="s">
        <v>25</v>
      </c>
      <c r="B21" s="200"/>
      <c r="C21" s="200"/>
      <c r="D21" s="200"/>
      <c r="E21" s="200"/>
      <c r="F21" s="200"/>
      <c r="G21" s="200"/>
      <c r="H21" s="200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2:8" ht="15">
      <c r="B23" s="195" t="s">
        <v>26</v>
      </c>
      <c r="C23" s="195"/>
      <c r="D23" s="196"/>
      <c r="E23" s="7" t="s">
        <v>27</v>
      </c>
      <c r="F23" s="197" t="s">
        <v>28</v>
      </c>
      <c r="G23" s="195"/>
      <c r="H23" s="195"/>
    </row>
    <row r="24" spans="2:8" ht="15">
      <c r="B24" s="195" t="s">
        <v>29</v>
      </c>
      <c r="C24" s="195"/>
      <c r="D24" s="196"/>
      <c r="E24" s="7" t="s">
        <v>30</v>
      </c>
      <c r="F24" s="197" t="s">
        <v>31</v>
      </c>
      <c r="G24" s="195"/>
      <c r="H24" s="195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198" t="s">
        <v>18</v>
      </c>
      <c r="B27" s="198"/>
      <c r="C27" s="198"/>
      <c r="D27" s="198"/>
      <c r="E27" s="198"/>
      <c r="F27" s="198"/>
      <c r="G27" s="198"/>
      <c r="H27" s="198"/>
      <c r="I27" s="198"/>
    </row>
    <row r="28" spans="1:9" ht="15">
      <c r="A28" s="198" t="s">
        <v>311</v>
      </c>
      <c r="B28" s="198"/>
      <c r="C28" s="198"/>
      <c r="D28" s="198"/>
      <c r="E28" s="198"/>
      <c r="F28" s="198"/>
      <c r="G28" s="198"/>
      <c r="H28" s="198"/>
      <c r="I28" s="198"/>
    </row>
    <row r="30" spans="1:5" ht="15">
      <c r="A30" s="1" t="s">
        <v>19</v>
      </c>
      <c r="E30" s="1" t="s">
        <v>20</v>
      </c>
    </row>
    <row r="31" spans="1:5" ht="15">
      <c r="A31" s="1" t="s">
        <v>21</v>
      </c>
      <c r="E31" s="1" t="s">
        <v>22</v>
      </c>
    </row>
    <row r="32" spans="1:5" ht="15">
      <c r="A32" s="1" t="s">
        <v>23</v>
      </c>
      <c r="E32" s="1" t="s">
        <v>24</v>
      </c>
    </row>
    <row r="33" spans="1:8" ht="15">
      <c r="A33" s="2"/>
      <c r="B33" s="2"/>
      <c r="C33" s="2"/>
      <c r="D33" s="199"/>
      <c r="E33" s="199"/>
      <c r="F33" s="2"/>
      <c r="G33" s="2"/>
      <c r="H33" s="2"/>
    </row>
    <row r="34" spans="1:8" ht="15">
      <c r="A34" s="200" t="s">
        <v>25</v>
      </c>
      <c r="B34" s="200"/>
      <c r="C34" s="200"/>
      <c r="D34" s="200"/>
      <c r="E34" s="200"/>
      <c r="F34" s="200"/>
      <c r="G34" s="200"/>
      <c r="H34" s="200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2:8" ht="15">
      <c r="B36" s="195" t="s">
        <v>26</v>
      </c>
      <c r="C36" s="195"/>
      <c r="D36" s="196"/>
      <c r="E36" s="7" t="s">
        <v>27</v>
      </c>
      <c r="F36" s="197" t="s">
        <v>28</v>
      </c>
      <c r="G36" s="195"/>
      <c r="H36" s="195"/>
    </row>
    <row r="37" spans="2:8" ht="15">
      <c r="B37" s="195" t="s">
        <v>29</v>
      </c>
      <c r="C37" s="195"/>
      <c r="D37" s="196"/>
      <c r="E37" s="7" t="s">
        <v>30</v>
      </c>
      <c r="F37" s="197" t="s">
        <v>31</v>
      </c>
      <c r="G37" s="195"/>
      <c r="H37" s="195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8"/>
      <c r="B39" s="8"/>
      <c r="C39" s="8"/>
      <c r="D39" s="8"/>
      <c r="E39" s="8"/>
      <c r="F39" s="8"/>
      <c r="G39" s="8"/>
      <c r="H39" s="8"/>
      <c r="I39" s="8"/>
    </row>
    <row r="40" spans="1:9" ht="15">
      <c r="A40" s="198" t="s">
        <v>18</v>
      </c>
      <c r="B40" s="198"/>
      <c r="C40" s="198"/>
      <c r="D40" s="198"/>
      <c r="E40" s="198"/>
      <c r="F40" s="198"/>
      <c r="G40" s="198"/>
      <c r="H40" s="198"/>
      <c r="I40" s="198"/>
    </row>
    <row r="41" spans="1:9" ht="15">
      <c r="A41" s="198" t="s">
        <v>311</v>
      </c>
      <c r="B41" s="198"/>
      <c r="C41" s="198"/>
      <c r="D41" s="198"/>
      <c r="E41" s="198"/>
      <c r="F41" s="198"/>
      <c r="G41" s="198"/>
      <c r="H41" s="198"/>
      <c r="I41" s="198"/>
    </row>
    <row r="43" spans="1:5" ht="15">
      <c r="A43" s="1" t="s">
        <v>19</v>
      </c>
      <c r="E43" s="1" t="s">
        <v>20</v>
      </c>
    </row>
    <row r="44" spans="1:5" ht="15">
      <c r="A44" s="1" t="s">
        <v>21</v>
      </c>
      <c r="E44" s="1" t="s">
        <v>22</v>
      </c>
    </row>
    <row r="45" spans="1:5" ht="15">
      <c r="A45" s="1" t="s">
        <v>23</v>
      </c>
      <c r="E45" s="1" t="s">
        <v>24</v>
      </c>
    </row>
    <row r="46" spans="1:8" ht="15">
      <c r="A46" s="2"/>
      <c r="B46" s="2"/>
      <c r="C46" s="2"/>
      <c r="D46" s="199"/>
      <c r="E46" s="199"/>
      <c r="F46" s="2"/>
      <c r="G46" s="2"/>
      <c r="H46" s="2"/>
    </row>
    <row r="47" spans="1:8" ht="15">
      <c r="A47" s="200" t="s">
        <v>25</v>
      </c>
      <c r="B47" s="200"/>
      <c r="C47" s="200"/>
      <c r="D47" s="200"/>
      <c r="E47" s="200"/>
      <c r="F47" s="200"/>
      <c r="G47" s="200"/>
      <c r="H47" s="200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2:8" ht="15">
      <c r="B49" s="195" t="s">
        <v>26</v>
      </c>
      <c r="C49" s="195"/>
      <c r="D49" s="196"/>
      <c r="E49" s="7" t="s">
        <v>27</v>
      </c>
      <c r="F49" s="197" t="s">
        <v>28</v>
      </c>
      <c r="G49" s="195"/>
      <c r="H49" s="195"/>
    </row>
    <row r="50" spans="2:8" ht="15">
      <c r="B50" s="195" t="s">
        <v>29</v>
      </c>
      <c r="C50" s="195"/>
      <c r="D50" s="196"/>
      <c r="E50" s="7" t="s">
        <v>30</v>
      </c>
      <c r="F50" s="197" t="s">
        <v>31</v>
      </c>
      <c r="G50" s="195"/>
      <c r="H50" s="195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</sheetData>
  <mergeCells count="32">
    <mergeCell ref="B49:D49"/>
    <mergeCell ref="F49:H49"/>
    <mergeCell ref="B50:D50"/>
    <mergeCell ref="F50:H50"/>
    <mergeCell ref="B36:D36"/>
    <mergeCell ref="F36:H36"/>
    <mergeCell ref="B37:D37"/>
    <mergeCell ref="F37:H37"/>
    <mergeCell ref="A27:I27"/>
    <mergeCell ref="A28:I28"/>
    <mergeCell ref="D33:E33"/>
    <mergeCell ref="A34:H34"/>
    <mergeCell ref="A1:I1"/>
    <mergeCell ref="A2:I2"/>
    <mergeCell ref="D7:E7"/>
    <mergeCell ref="A8:H8"/>
    <mergeCell ref="A40:I40"/>
    <mergeCell ref="A41:I41"/>
    <mergeCell ref="D46:E46"/>
    <mergeCell ref="A47:H47"/>
    <mergeCell ref="A14:I14"/>
    <mergeCell ref="A15:I15"/>
    <mergeCell ref="D20:E20"/>
    <mergeCell ref="A21:H21"/>
    <mergeCell ref="B23:D23"/>
    <mergeCell ref="F23:H23"/>
    <mergeCell ref="B24:D24"/>
    <mergeCell ref="F24:H24"/>
    <mergeCell ref="B10:D10"/>
    <mergeCell ref="B11:D11"/>
    <mergeCell ref="F10:H10"/>
    <mergeCell ref="F11:H11"/>
  </mergeCells>
  <printOptions/>
  <pageMargins left="0.13" right="0.15" top="0.12" bottom="0.5" header="0.1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5">
      <selection activeCell="E27" sqref="E27"/>
    </sheetView>
  </sheetViews>
  <sheetFormatPr defaultColWidth="9.140625" defaultRowHeight="12.75"/>
  <cols>
    <col min="1" max="1" width="35.28125" style="142" customWidth="1"/>
    <col min="2" max="2" width="10.7109375" style="142" customWidth="1"/>
    <col min="3" max="3" width="7.8515625" style="142" customWidth="1"/>
    <col min="4" max="4" width="9.421875" style="142" customWidth="1"/>
    <col min="5" max="6" width="9.140625" style="142" customWidth="1"/>
  </cols>
  <sheetData>
    <row r="1" spans="1:6" ht="12.75">
      <c r="A1" s="201" t="s">
        <v>291</v>
      </c>
      <c r="B1" s="201"/>
      <c r="C1" s="201"/>
      <c r="D1" s="201"/>
      <c r="E1" s="201"/>
      <c r="F1" s="201"/>
    </row>
    <row r="2" spans="1:6" ht="12.75">
      <c r="A2" s="202" t="s">
        <v>312</v>
      </c>
      <c r="B2" s="202"/>
      <c r="C2" s="202"/>
      <c r="D2" s="202"/>
      <c r="E2" s="202"/>
      <c r="F2" s="202"/>
    </row>
    <row r="3" spans="1:6" ht="12.75">
      <c r="A3" s="203" t="s">
        <v>313</v>
      </c>
      <c r="B3" s="203"/>
      <c r="C3" s="203"/>
      <c r="D3" s="203"/>
      <c r="E3" s="203"/>
      <c r="F3" s="203"/>
    </row>
    <row r="5" ht="15.75" thickBot="1"/>
    <row r="6" spans="1:4" ht="15.75" thickBot="1">
      <c r="A6" s="142" t="s">
        <v>275</v>
      </c>
      <c r="D6" s="143"/>
    </row>
    <row r="9" ht="15.75" thickBot="1"/>
    <row r="10" spans="1:6" ht="15.75" thickBot="1">
      <c r="A10" s="144" t="s">
        <v>276</v>
      </c>
      <c r="B10" s="145" t="s">
        <v>277</v>
      </c>
      <c r="C10" s="145" t="s">
        <v>278</v>
      </c>
      <c r="D10" s="145" t="s">
        <v>279</v>
      </c>
      <c r="E10" s="204" t="s">
        <v>280</v>
      </c>
      <c r="F10" s="204"/>
    </row>
    <row r="11" spans="1:6" ht="30" customHeight="1" thickBot="1">
      <c r="A11" s="146" t="s">
        <v>281</v>
      </c>
      <c r="B11" s="147"/>
      <c r="C11" s="148">
        <v>5</v>
      </c>
      <c r="D11" s="148">
        <f aca="true" t="shared" si="0" ref="D11:D19">B11*C11</f>
        <v>0</v>
      </c>
      <c r="E11" s="188"/>
      <c r="F11" s="188"/>
    </row>
    <row r="12" spans="1:6" ht="30" customHeight="1" thickBot="1">
      <c r="A12" s="149" t="s">
        <v>282</v>
      </c>
      <c r="B12" s="150"/>
      <c r="C12" s="148">
        <v>5</v>
      </c>
      <c r="D12" s="148">
        <f t="shared" si="0"/>
        <v>0</v>
      </c>
      <c r="E12" s="188"/>
      <c r="F12" s="188"/>
    </row>
    <row r="13" spans="1:6" ht="30" customHeight="1" thickBot="1">
      <c r="A13" s="151" t="s">
        <v>283</v>
      </c>
      <c r="B13" s="152"/>
      <c r="C13" s="148">
        <v>5</v>
      </c>
      <c r="D13" s="148">
        <f t="shared" si="0"/>
        <v>0</v>
      </c>
      <c r="E13" s="205"/>
      <c r="F13" s="205"/>
    </row>
    <row r="14" spans="1:6" ht="30" customHeight="1">
      <c r="A14" s="151" t="s">
        <v>284</v>
      </c>
      <c r="B14" s="152"/>
      <c r="C14" s="148">
        <v>5</v>
      </c>
      <c r="D14" s="148">
        <f t="shared" si="0"/>
        <v>0</v>
      </c>
      <c r="E14" s="205"/>
      <c r="F14" s="205"/>
    </row>
    <row r="15" spans="1:6" ht="30" customHeight="1">
      <c r="A15" s="151" t="s">
        <v>285</v>
      </c>
      <c r="B15" s="152"/>
      <c r="C15" s="153">
        <v>5</v>
      </c>
      <c r="D15" s="153">
        <f t="shared" si="0"/>
        <v>0</v>
      </c>
      <c r="E15" s="205"/>
      <c r="F15" s="205"/>
    </row>
    <row r="16" spans="1:6" ht="30" customHeight="1" thickBot="1">
      <c r="A16" s="151" t="s">
        <v>286</v>
      </c>
      <c r="B16" s="152"/>
      <c r="C16" s="154">
        <v>5</v>
      </c>
      <c r="D16" s="154">
        <f t="shared" si="0"/>
        <v>0</v>
      </c>
      <c r="E16" s="205"/>
      <c r="F16" s="205"/>
    </row>
    <row r="17" spans="1:6" ht="30" customHeight="1" thickBot="1">
      <c r="A17" s="151" t="s">
        <v>287</v>
      </c>
      <c r="B17" s="147"/>
      <c r="C17" s="148">
        <v>5</v>
      </c>
      <c r="D17" s="148">
        <f>B17*C17</f>
        <v>0</v>
      </c>
      <c r="E17" s="188"/>
      <c r="F17" s="188"/>
    </row>
    <row r="18" spans="1:6" ht="30" customHeight="1">
      <c r="A18" s="146" t="s">
        <v>290</v>
      </c>
      <c r="B18" s="147"/>
      <c r="C18" s="148">
        <v>5</v>
      </c>
      <c r="D18" s="148">
        <f>B18*C18</f>
        <v>0</v>
      </c>
      <c r="E18" s="188"/>
      <c r="F18" s="188"/>
    </row>
    <row r="19" spans="1:6" ht="30" customHeight="1" thickBot="1">
      <c r="A19" s="155" t="s">
        <v>288</v>
      </c>
      <c r="B19" s="156"/>
      <c r="C19" s="157">
        <v>5</v>
      </c>
      <c r="D19" s="157">
        <f t="shared" si="0"/>
        <v>0</v>
      </c>
      <c r="E19" s="208"/>
      <c r="F19" s="208"/>
    </row>
    <row r="20" spans="1:6" ht="16.5" thickBot="1">
      <c r="A20" s="158" t="s">
        <v>289</v>
      </c>
      <c r="B20" s="159">
        <f>SUM(B11:B19)</f>
        <v>0</v>
      </c>
      <c r="C20" s="160"/>
      <c r="D20" s="161">
        <f>SUM(D11:D19)</f>
        <v>0</v>
      </c>
      <c r="E20" s="206"/>
      <c r="F20" s="207"/>
    </row>
  </sheetData>
  <mergeCells count="14">
    <mergeCell ref="E20:F20"/>
    <mergeCell ref="E15:F15"/>
    <mergeCell ref="E16:F16"/>
    <mergeCell ref="E17:F17"/>
    <mergeCell ref="E19:F19"/>
    <mergeCell ref="E18:F18"/>
    <mergeCell ref="E11:F11"/>
    <mergeCell ref="E12:F12"/>
    <mergeCell ref="E13:F13"/>
    <mergeCell ref="E14:F14"/>
    <mergeCell ref="A1:F1"/>
    <mergeCell ref="A2:F2"/>
    <mergeCell ref="A3:F3"/>
    <mergeCell ref="E10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8"/>
  <sheetViews>
    <sheetView workbookViewId="0" topLeftCell="A39">
      <selection activeCell="A29" sqref="A29:IV29"/>
    </sheetView>
  </sheetViews>
  <sheetFormatPr defaultColWidth="9.140625" defaultRowHeight="12.75"/>
  <cols>
    <col min="1" max="1" width="13.28125" style="91" bestFit="1" customWidth="1"/>
    <col min="2" max="2" width="19.28125" style="91" customWidth="1"/>
    <col min="3" max="3" width="10.421875" style="91" bestFit="1" customWidth="1"/>
    <col min="4" max="4" width="9.140625" style="91" customWidth="1"/>
    <col min="5" max="5" width="16.421875" style="91" bestFit="1" customWidth="1"/>
    <col min="6" max="6" width="15.28125" style="91" bestFit="1" customWidth="1"/>
    <col min="7" max="7" width="10.140625" style="82" bestFit="1" customWidth="1"/>
    <col min="16" max="16" width="10.140625" style="0" bestFit="1" customWidth="1"/>
  </cols>
  <sheetData>
    <row r="1" spans="1:7" ht="12.75">
      <c r="A1" s="69" t="s">
        <v>259</v>
      </c>
      <c r="B1" s="69" t="s">
        <v>36</v>
      </c>
      <c r="C1" s="69" t="s">
        <v>37</v>
      </c>
      <c r="D1" s="69" t="s">
        <v>38</v>
      </c>
      <c r="E1" s="69" t="s">
        <v>39</v>
      </c>
      <c r="F1" s="69" t="s">
        <v>57</v>
      </c>
      <c r="G1" s="70"/>
    </row>
    <row r="2" spans="1:7" ht="12.75">
      <c r="A2" s="71">
        <v>5</v>
      </c>
      <c r="B2" s="72" t="s">
        <v>59</v>
      </c>
      <c r="C2" s="73" t="s">
        <v>60</v>
      </c>
      <c r="D2" s="74" t="s">
        <v>70</v>
      </c>
      <c r="E2" s="74" t="s">
        <v>58</v>
      </c>
      <c r="F2" s="75">
        <v>26083</v>
      </c>
      <c r="G2" s="70"/>
    </row>
    <row r="3" spans="1:7" ht="12.75">
      <c r="A3" s="76">
        <v>7</v>
      </c>
      <c r="B3" s="71" t="s">
        <v>61</v>
      </c>
      <c r="C3" s="76" t="s">
        <v>62</v>
      </c>
      <c r="D3" s="76" t="s">
        <v>70</v>
      </c>
      <c r="E3" s="76" t="s">
        <v>64</v>
      </c>
      <c r="F3" s="75">
        <v>24362</v>
      </c>
      <c r="G3" s="74"/>
    </row>
    <row r="4" spans="1:7" ht="12.75">
      <c r="A4" s="76">
        <v>52</v>
      </c>
      <c r="B4" s="76" t="s">
        <v>241</v>
      </c>
      <c r="C4" s="76" t="s">
        <v>85</v>
      </c>
      <c r="D4" s="76" t="s">
        <v>248</v>
      </c>
      <c r="E4" s="71" t="s">
        <v>43</v>
      </c>
      <c r="F4" s="75">
        <v>19418</v>
      </c>
      <c r="G4" s="74"/>
    </row>
    <row r="5" spans="1:7" ht="12.75">
      <c r="A5" s="76">
        <v>55</v>
      </c>
      <c r="B5" s="71" t="s">
        <v>72</v>
      </c>
      <c r="C5" s="76" t="s">
        <v>73</v>
      </c>
      <c r="D5" s="76" t="s">
        <v>71</v>
      </c>
      <c r="E5" s="76" t="s">
        <v>64</v>
      </c>
      <c r="F5" s="77">
        <v>21657</v>
      </c>
      <c r="G5" s="78"/>
    </row>
    <row r="6" spans="1:7" ht="12.75">
      <c r="A6" s="76">
        <v>56</v>
      </c>
      <c r="B6" s="71" t="s">
        <v>75</v>
      </c>
      <c r="C6" s="76" t="s">
        <v>76</v>
      </c>
      <c r="D6" s="76" t="s">
        <v>71</v>
      </c>
      <c r="E6" s="76" t="s">
        <v>64</v>
      </c>
      <c r="F6" s="77">
        <v>22306</v>
      </c>
      <c r="G6" s="78"/>
    </row>
    <row r="7" spans="1:7" ht="12.75">
      <c r="A7" s="76">
        <v>61</v>
      </c>
      <c r="B7" s="71" t="s">
        <v>77</v>
      </c>
      <c r="C7" s="76" t="s">
        <v>78</v>
      </c>
      <c r="D7" s="76" t="s">
        <v>69</v>
      </c>
      <c r="E7" s="76" t="s">
        <v>64</v>
      </c>
      <c r="F7" s="75">
        <v>30015</v>
      </c>
      <c r="G7" s="78"/>
    </row>
    <row r="8" spans="1:7" ht="12.75">
      <c r="A8" s="76">
        <v>68</v>
      </c>
      <c r="B8" s="76" t="s">
        <v>79</v>
      </c>
      <c r="C8" s="76" t="s">
        <v>80</v>
      </c>
      <c r="D8" s="71" t="s">
        <v>70</v>
      </c>
      <c r="E8" s="76" t="s">
        <v>83</v>
      </c>
      <c r="F8" s="77">
        <v>24898</v>
      </c>
      <c r="G8" s="78"/>
    </row>
    <row r="9" spans="1:7" ht="12.75">
      <c r="A9" s="76">
        <v>77</v>
      </c>
      <c r="B9" s="71" t="s">
        <v>81</v>
      </c>
      <c r="C9" s="76" t="s">
        <v>82</v>
      </c>
      <c r="D9" s="76" t="s">
        <v>320</v>
      </c>
      <c r="E9" s="71" t="s">
        <v>43</v>
      </c>
      <c r="F9" s="79">
        <v>16067</v>
      </c>
      <c r="G9" s="78"/>
    </row>
    <row r="10" spans="1:7" ht="12.75">
      <c r="A10" s="76">
        <v>79</v>
      </c>
      <c r="B10" s="71" t="s">
        <v>84</v>
      </c>
      <c r="C10" s="76" t="s">
        <v>85</v>
      </c>
      <c r="D10" s="76" t="s">
        <v>251</v>
      </c>
      <c r="E10" s="76" t="s">
        <v>83</v>
      </c>
      <c r="F10" s="77">
        <v>13560</v>
      </c>
      <c r="G10" s="78"/>
    </row>
    <row r="11" spans="1:7" ht="12.75">
      <c r="A11" s="76">
        <v>82</v>
      </c>
      <c r="B11" s="71" t="s">
        <v>86</v>
      </c>
      <c r="C11" s="76" t="s">
        <v>87</v>
      </c>
      <c r="D11" s="76" t="s">
        <v>71</v>
      </c>
      <c r="E11" s="76" t="s">
        <v>95</v>
      </c>
      <c r="F11" s="79">
        <v>20805</v>
      </c>
      <c r="G11" s="78"/>
    </row>
    <row r="12" spans="1:7" ht="12.75">
      <c r="A12" s="76">
        <v>83</v>
      </c>
      <c r="B12" s="71" t="s">
        <v>88</v>
      </c>
      <c r="C12" s="76" t="s">
        <v>89</v>
      </c>
      <c r="D12" s="76" t="s">
        <v>71</v>
      </c>
      <c r="E12" s="76" t="s">
        <v>83</v>
      </c>
      <c r="F12" s="77">
        <v>21681</v>
      </c>
      <c r="G12" s="78"/>
    </row>
    <row r="13" spans="1:7" ht="12.75">
      <c r="A13" s="76">
        <v>97</v>
      </c>
      <c r="B13" s="76" t="s">
        <v>90</v>
      </c>
      <c r="C13" s="76" t="s">
        <v>66</v>
      </c>
      <c r="D13" s="76" t="s">
        <v>298</v>
      </c>
      <c r="E13" s="76" t="s">
        <v>91</v>
      </c>
      <c r="F13" s="77">
        <v>29109</v>
      </c>
      <c r="G13" s="78"/>
    </row>
    <row r="14" spans="1:7" ht="12.75">
      <c r="A14" s="76">
        <v>100</v>
      </c>
      <c r="B14" s="76" t="s">
        <v>86</v>
      </c>
      <c r="C14" s="76" t="s">
        <v>92</v>
      </c>
      <c r="D14" s="76" t="s">
        <v>126</v>
      </c>
      <c r="E14" s="71" t="s">
        <v>43</v>
      </c>
      <c r="F14" s="75">
        <v>27777</v>
      </c>
      <c r="G14" s="78"/>
    </row>
    <row r="15" spans="1:7" ht="12.75">
      <c r="A15" s="76">
        <v>156</v>
      </c>
      <c r="B15" s="71" t="s">
        <v>97</v>
      </c>
      <c r="C15" s="76" t="s">
        <v>98</v>
      </c>
      <c r="D15" s="76" t="s">
        <v>94</v>
      </c>
      <c r="E15" s="71" t="s">
        <v>43</v>
      </c>
      <c r="F15" s="77">
        <v>28735</v>
      </c>
      <c r="G15" s="78"/>
    </row>
    <row r="16" spans="1:7" ht="12.75">
      <c r="A16" s="76">
        <v>161</v>
      </c>
      <c r="B16" s="76" t="s">
        <v>99</v>
      </c>
      <c r="C16" s="76" t="s">
        <v>100</v>
      </c>
      <c r="D16" s="76" t="s">
        <v>94</v>
      </c>
      <c r="E16" s="76" t="s">
        <v>93</v>
      </c>
      <c r="F16" s="77">
        <v>28550</v>
      </c>
      <c r="G16" s="78"/>
    </row>
    <row r="17" spans="1:7" ht="12.75">
      <c r="A17" s="76">
        <v>165</v>
      </c>
      <c r="B17" s="71" t="s">
        <v>101</v>
      </c>
      <c r="C17" s="76" t="s">
        <v>102</v>
      </c>
      <c r="D17" s="76" t="s">
        <v>42</v>
      </c>
      <c r="E17" s="76" t="s">
        <v>83</v>
      </c>
      <c r="F17" s="79">
        <v>33930</v>
      </c>
      <c r="G17" s="78"/>
    </row>
    <row r="18" spans="1:7" ht="12.75">
      <c r="A18" s="76">
        <v>167</v>
      </c>
      <c r="B18" s="76" t="s">
        <v>103</v>
      </c>
      <c r="C18" s="76" t="s">
        <v>104</v>
      </c>
      <c r="D18" s="76" t="s">
        <v>94</v>
      </c>
      <c r="E18" s="76" t="s">
        <v>93</v>
      </c>
      <c r="F18" s="77">
        <v>29109</v>
      </c>
      <c r="G18" s="78"/>
    </row>
    <row r="19" spans="1:7" ht="12.75">
      <c r="A19" s="76">
        <v>172</v>
      </c>
      <c r="B19" s="71" t="s">
        <v>97</v>
      </c>
      <c r="C19" s="76" t="s">
        <v>105</v>
      </c>
      <c r="D19" s="76" t="s">
        <v>94</v>
      </c>
      <c r="E19" s="71" t="s">
        <v>43</v>
      </c>
      <c r="F19" s="77">
        <v>28268</v>
      </c>
      <c r="G19" s="78"/>
    </row>
    <row r="20" spans="1:7" ht="12.75">
      <c r="A20" s="76">
        <v>175</v>
      </c>
      <c r="B20" s="76" t="s">
        <v>106</v>
      </c>
      <c r="C20" s="76" t="s">
        <v>107</v>
      </c>
      <c r="D20" s="76" t="s">
        <v>42</v>
      </c>
      <c r="E20" s="76" t="s">
        <v>93</v>
      </c>
      <c r="F20" s="79">
        <v>33194</v>
      </c>
      <c r="G20" s="78"/>
    </row>
    <row r="21" spans="1:7" ht="12.75">
      <c r="A21" s="76">
        <v>179</v>
      </c>
      <c r="B21" s="76" t="s">
        <v>109</v>
      </c>
      <c r="C21" s="76" t="s">
        <v>110</v>
      </c>
      <c r="D21" s="76" t="s">
        <v>42</v>
      </c>
      <c r="E21" s="76" t="s">
        <v>93</v>
      </c>
      <c r="F21" s="79">
        <v>35026</v>
      </c>
      <c r="G21" s="78"/>
    </row>
    <row r="22" spans="1:7" ht="12.75">
      <c r="A22" s="76">
        <v>180</v>
      </c>
      <c r="B22" s="71" t="s">
        <v>111</v>
      </c>
      <c r="C22" s="76" t="s">
        <v>112</v>
      </c>
      <c r="D22" s="76" t="s">
        <v>42</v>
      </c>
      <c r="E22" s="76" t="s">
        <v>83</v>
      </c>
      <c r="F22" s="77">
        <v>35831</v>
      </c>
      <c r="G22" s="78"/>
    </row>
    <row r="23" spans="1:7" ht="12.75">
      <c r="A23" s="76">
        <v>186</v>
      </c>
      <c r="B23" s="71" t="s">
        <v>114</v>
      </c>
      <c r="C23" s="76" t="s">
        <v>115</v>
      </c>
      <c r="D23" s="80" t="s">
        <v>42</v>
      </c>
      <c r="E23" s="76" t="s">
        <v>95</v>
      </c>
      <c r="F23" s="77">
        <v>33269</v>
      </c>
      <c r="G23" s="78"/>
    </row>
    <row r="24" spans="1:7" ht="12.75">
      <c r="A24" s="76">
        <v>197</v>
      </c>
      <c r="B24" s="71" t="s">
        <v>260</v>
      </c>
      <c r="C24" s="76" t="s">
        <v>119</v>
      </c>
      <c r="D24" s="76" t="s">
        <v>94</v>
      </c>
      <c r="E24" s="76" t="s">
        <v>64</v>
      </c>
      <c r="F24" s="77">
        <v>29370</v>
      </c>
      <c r="G24" s="78"/>
    </row>
    <row r="25" spans="1:7" ht="12.75">
      <c r="A25" s="76">
        <v>227</v>
      </c>
      <c r="B25" s="71" t="s">
        <v>111</v>
      </c>
      <c r="C25" s="76" t="s">
        <v>127</v>
      </c>
      <c r="D25" s="76" t="s">
        <v>121</v>
      </c>
      <c r="E25" s="76" t="s">
        <v>83</v>
      </c>
      <c r="F25" s="77">
        <v>25104</v>
      </c>
      <c r="G25" s="78"/>
    </row>
    <row r="26" spans="1:7" ht="12.75">
      <c r="A26" s="76">
        <v>234</v>
      </c>
      <c r="B26" s="71" t="s">
        <v>101</v>
      </c>
      <c r="C26" s="76" t="s">
        <v>129</v>
      </c>
      <c r="D26" s="76" t="s">
        <v>172</v>
      </c>
      <c r="E26" s="76" t="s">
        <v>83</v>
      </c>
      <c r="F26" s="77">
        <v>21940</v>
      </c>
      <c r="G26" s="78"/>
    </row>
    <row r="27" spans="1:7" ht="12.75">
      <c r="A27" s="76">
        <v>239</v>
      </c>
      <c r="B27" s="71" t="s">
        <v>131</v>
      </c>
      <c r="C27" s="76" t="s">
        <v>132</v>
      </c>
      <c r="D27" s="80" t="s">
        <v>148</v>
      </c>
      <c r="E27" s="76" t="s">
        <v>95</v>
      </c>
      <c r="F27" s="77">
        <v>23159</v>
      </c>
      <c r="G27" s="78"/>
    </row>
    <row r="28" spans="1:7" ht="12.75">
      <c r="A28" s="76">
        <v>259</v>
      </c>
      <c r="B28" s="76" t="s">
        <v>109</v>
      </c>
      <c r="C28" s="76" t="s">
        <v>133</v>
      </c>
      <c r="D28" s="76" t="s">
        <v>121</v>
      </c>
      <c r="E28" s="76" t="s">
        <v>93</v>
      </c>
      <c r="F28" s="77">
        <v>25348</v>
      </c>
      <c r="G28" s="78"/>
    </row>
    <row r="29" spans="1:15" ht="12.75">
      <c r="A29" s="76">
        <v>278</v>
      </c>
      <c r="B29" s="76" t="s">
        <v>188</v>
      </c>
      <c r="C29" s="76" t="s">
        <v>189</v>
      </c>
      <c r="D29" s="71" t="s">
        <v>252</v>
      </c>
      <c r="E29" s="76" t="s">
        <v>95</v>
      </c>
      <c r="F29" s="77">
        <v>17709</v>
      </c>
      <c r="G29" s="78"/>
      <c r="H29" s="81"/>
      <c r="I29" s="82"/>
      <c r="J29" s="82"/>
      <c r="K29" s="71"/>
      <c r="L29" s="71"/>
      <c r="M29" s="71"/>
      <c r="N29" s="78"/>
      <c r="O29" s="71"/>
    </row>
    <row r="30" spans="1:15" ht="12.75">
      <c r="A30" s="76">
        <v>281</v>
      </c>
      <c r="B30" s="76" t="s">
        <v>138</v>
      </c>
      <c r="C30" s="76" t="s">
        <v>139</v>
      </c>
      <c r="D30" s="76" t="s">
        <v>172</v>
      </c>
      <c r="E30" s="76" t="s">
        <v>91</v>
      </c>
      <c r="F30" s="77">
        <v>22327</v>
      </c>
      <c r="G30" s="78"/>
      <c r="H30" s="81"/>
      <c r="I30" s="82"/>
      <c r="J30" s="82"/>
      <c r="K30" s="71"/>
      <c r="L30" s="71"/>
      <c r="M30" s="71"/>
      <c r="N30" s="78"/>
      <c r="O30" s="71"/>
    </row>
    <row r="31" spans="1:15" ht="12.75">
      <c r="A31" s="71">
        <v>283</v>
      </c>
      <c r="B31" s="71" t="s">
        <v>118</v>
      </c>
      <c r="C31" s="71" t="s">
        <v>140</v>
      </c>
      <c r="D31" s="76" t="s">
        <v>148</v>
      </c>
      <c r="E31" s="71" t="s">
        <v>43</v>
      </c>
      <c r="F31" s="77">
        <v>23497</v>
      </c>
      <c r="G31" s="78"/>
      <c r="H31" s="81"/>
      <c r="I31" s="82"/>
      <c r="J31" s="82"/>
      <c r="K31" s="71"/>
      <c r="L31" s="71"/>
      <c r="M31" s="71"/>
      <c r="N31" s="71"/>
      <c r="O31" s="78"/>
    </row>
    <row r="32" spans="1:15" ht="12.75">
      <c r="A32" s="71">
        <v>293</v>
      </c>
      <c r="B32" s="71" t="s">
        <v>142</v>
      </c>
      <c r="C32" s="71" t="s">
        <v>143</v>
      </c>
      <c r="D32" s="76" t="s">
        <v>121</v>
      </c>
      <c r="E32" s="71" t="s">
        <v>83</v>
      </c>
      <c r="F32" s="77">
        <v>25429</v>
      </c>
      <c r="G32" s="78"/>
      <c r="H32" s="81"/>
      <c r="I32" s="82"/>
      <c r="J32" s="82"/>
      <c r="K32" s="71"/>
      <c r="L32" s="71"/>
      <c r="M32" s="71"/>
      <c r="N32" s="78"/>
      <c r="O32" s="71"/>
    </row>
    <row r="33" spans="1:15" ht="12.75">
      <c r="A33" s="76">
        <v>300</v>
      </c>
      <c r="B33" s="76" t="s">
        <v>144</v>
      </c>
      <c r="C33" s="76" t="s">
        <v>145</v>
      </c>
      <c r="D33" s="76" t="s">
        <v>298</v>
      </c>
      <c r="E33" s="76" t="s">
        <v>93</v>
      </c>
      <c r="F33" s="77">
        <v>29255</v>
      </c>
      <c r="G33" s="78"/>
      <c r="H33" s="81"/>
      <c r="I33" s="82"/>
      <c r="J33" s="82"/>
      <c r="K33" s="71"/>
      <c r="L33" s="71"/>
      <c r="M33" s="71"/>
      <c r="N33" s="78"/>
      <c r="O33" s="78"/>
    </row>
    <row r="34" spans="1:7" ht="12.75">
      <c r="A34" s="76">
        <v>308</v>
      </c>
      <c r="B34" s="76" t="s">
        <v>146</v>
      </c>
      <c r="C34" s="76" t="s">
        <v>147</v>
      </c>
      <c r="D34" s="76" t="s">
        <v>63</v>
      </c>
      <c r="E34" s="71" t="s">
        <v>43</v>
      </c>
      <c r="F34" s="77">
        <v>26348</v>
      </c>
      <c r="G34" s="78"/>
    </row>
    <row r="35" spans="1:7" ht="12.75">
      <c r="A35" s="76">
        <v>327</v>
      </c>
      <c r="B35" s="76" t="s">
        <v>149</v>
      </c>
      <c r="C35" s="76" t="s">
        <v>150</v>
      </c>
      <c r="D35" s="76" t="s">
        <v>71</v>
      </c>
      <c r="E35" s="76" t="s">
        <v>91</v>
      </c>
      <c r="F35" s="77">
        <v>22051</v>
      </c>
      <c r="G35" s="78"/>
    </row>
    <row r="36" spans="1:15" ht="12.75">
      <c r="A36" s="76">
        <v>341</v>
      </c>
      <c r="B36" s="71" t="s">
        <v>153</v>
      </c>
      <c r="C36" s="76" t="s">
        <v>154</v>
      </c>
      <c r="D36" s="80" t="s">
        <v>71</v>
      </c>
      <c r="E36" s="76" t="s">
        <v>95</v>
      </c>
      <c r="F36" s="77">
        <v>21305</v>
      </c>
      <c r="G36" s="78"/>
      <c r="H36" s="81"/>
      <c r="I36" s="82"/>
      <c r="J36" s="82"/>
      <c r="K36" s="71"/>
      <c r="L36" s="71"/>
      <c r="M36" s="71"/>
      <c r="N36" s="78"/>
      <c r="O36" s="78"/>
    </row>
    <row r="37" spans="1:15" ht="12.75">
      <c r="A37" s="76">
        <v>346</v>
      </c>
      <c r="B37" s="71" t="s">
        <v>155</v>
      </c>
      <c r="C37" s="76" t="s">
        <v>156</v>
      </c>
      <c r="D37" s="76" t="s">
        <v>70</v>
      </c>
      <c r="E37" s="76" t="s">
        <v>64</v>
      </c>
      <c r="F37" s="79">
        <v>25525</v>
      </c>
      <c r="G37" s="78"/>
      <c r="H37" s="81"/>
      <c r="I37" s="82"/>
      <c r="J37" s="82"/>
      <c r="K37" s="71"/>
      <c r="L37" s="71"/>
      <c r="M37" s="71"/>
      <c r="N37" s="78"/>
      <c r="O37" s="71"/>
    </row>
    <row r="38" spans="1:7" ht="12.75">
      <c r="A38" s="76">
        <v>347</v>
      </c>
      <c r="B38" s="71" t="s">
        <v>108</v>
      </c>
      <c r="C38" s="76" t="s">
        <v>68</v>
      </c>
      <c r="D38" s="76" t="s">
        <v>67</v>
      </c>
      <c r="E38" s="76" t="s">
        <v>83</v>
      </c>
      <c r="F38" s="77">
        <v>35244</v>
      </c>
      <c r="G38" s="78"/>
    </row>
    <row r="39" spans="1:15" ht="12.75">
      <c r="A39" s="71">
        <v>350</v>
      </c>
      <c r="B39" s="72" t="s">
        <v>159</v>
      </c>
      <c r="C39" s="73" t="s">
        <v>160</v>
      </c>
      <c r="D39" s="74" t="s">
        <v>70</v>
      </c>
      <c r="E39" s="74" t="s">
        <v>58</v>
      </c>
      <c r="F39" s="77">
        <v>24484</v>
      </c>
      <c r="G39" s="78"/>
      <c r="H39" s="81"/>
      <c r="I39" s="82"/>
      <c r="J39" s="82"/>
      <c r="K39" s="71"/>
      <c r="L39" s="71"/>
      <c r="M39" s="71"/>
      <c r="N39" s="78"/>
      <c r="O39" s="71"/>
    </row>
    <row r="40" spans="1:15" ht="12.75">
      <c r="A40" s="71">
        <v>368</v>
      </c>
      <c r="B40" s="72" t="s">
        <v>161</v>
      </c>
      <c r="C40" s="73" t="s">
        <v>162</v>
      </c>
      <c r="D40" s="74" t="s">
        <v>172</v>
      </c>
      <c r="E40" s="74" t="s">
        <v>58</v>
      </c>
      <c r="F40" s="77">
        <v>22312</v>
      </c>
      <c r="G40" s="78"/>
      <c r="H40" s="81"/>
      <c r="I40" s="82"/>
      <c r="J40" s="82"/>
      <c r="K40" s="71"/>
      <c r="L40" s="71"/>
      <c r="M40" s="71"/>
      <c r="N40" s="78"/>
      <c r="O40" s="78"/>
    </row>
    <row r="41" spans="1:15" ht="12.75">
      <c r="A41" s="71">
        <v>369</v>
      </c>
      <c r="B41" s="72" t="s">
        <v>163</v>
      </c>
      <c r="C41" s="73" t="s">
        <v>164</v>
      </c>
      <c r="D41" s="74" t="s">
        <v>74</v>
      </c>
      <c r="E41" s="74" t="s">
        <v>58</v>
      </c>
      <c r="F41" s="77">
        <v>24122</v>
      </c>
      <c r="G41" s="78"/>
      <c r="H41" s="81"/>
      <c r="I41" s="82"/>
      <c r="J41" s="82"/>
      <c r="K41" s="71"/>
      <c r="L41" s="71"/>
      <c r="M41" s="71"/>
      <c r="N41" s="78"/>
      <c r="O41" s="78"/>
    </row>
    <row r="42" spans="1:15" ht="12.75">
      <c r="A42" s="76">
        <v>371</v>
      </c>
      <c r="B42" s="71" t="s">
        <v>165</v>
      </c>
      <c r="C42" s="76" t="s">
        <v>166</v>
      </c>
      <c r="D42" s="76" t="s">
        <v>74</v>
      </c>
      <c r="E42" s="76" t="s">
        <v>64</v>
      </c>
      <c r="F42" s="77">
        <v>23969</v>
      </c>
      <c r="G42" s="74"/>
      <c r="H42" s="81"/>
      <c r="I42" s="82"/>
      <c r="J42" s="82"/>
      <c r="K42" s="71"/>
      <c r="L42" s="71"/>
      <c r="M42" s="71"/>
      <c r="N42" s="78"/>
      <c r="O42" s="78"/>
    </row>
    <row r="43" spans="1:15" ht="12.75">
      <c r="A43" s="76">
        <v>376</v>
      </c>
      <c r="B43" s="76" t="s">
        <v>169</v>
      </c>
      <c r="C43" s="76" t="s">
        <v>170</v>
      </c>
      <c r="D43" s="76" t="s">
        <v>74</v>
      </c>
      <c r="E43" s="71" t="s">
        <v>43</v>
      </c>
      <c r="F43" s="77">
        <v>23756</v>
      </c>
      <c r="G43" s="78"/>
      <c r="H43" s="71"/>
      <c r="I43" s="82"/>
      <c r="J43" s="82"/>
      <c r="K43" s="71"/>
      <c r="L43" s="71"/>
      <c r="M43" s="71"/>
      <c r="N43" s="78"/>
      <c r="O43" s="78"/>
    </row>
    <row r="44" spans="1:15" ht="12.75">
      <c r="A44" s="71">
        <v>378</v>
      </c>
      <c r="B44" s="72" t="s">
        <v>171</v>
      </c>
      <c r="C44" s="73" t="s">
        <v>96</v>
      </c>
      <c r="D44" s="74" t="s">
        <v>177</v>
      </c>
      <c r="E44" s="74" t="s">
        <v>58</v>
      </c>
      <c r="F44" s="77">
        <v>19813</v>
      </c>
      <c r="G44" s="78"/>
      <c r="H44" s="81"/>
      <c r="I44" s="82"/>
      <c r="J44" s="82"/>
      <c r="K44" s="71"/>
      <c r="L44" s="71"/>
      <c r="M44" s="71"/>
      <c r="N44" s="78"/>
      <c r="O44" s="78"/>
    </row>
    <row r="45" spans="1:15" ht="12.75">
      <c r="A45" s="71">
        <v>382</v>
      </c>
      <c r="B45" s="71" t="s">
        <v>173</v>
      </c>
      <c r="C45" s="71" t="s">
        <v>133</v>
      </c>
      <c r="D45" s="76" t="s">
        <v>121</v>
      </c>
      <c r="E45" s="76" t="s">
        <v>64</v>
      </c>
      <c r="F45" s="77">
        <v>25254</v>
      </c>
      <c r="G45" s="78"/>
      <c r="H45" s="81"/>
      <c r="I45" s="82"/>
      <c r="J45" s="82"/>
      <c r="K45" s="66"/>
      <c r="L45" s="66"/>
      <c r="M45" s="66"/>
      <c r="N45" s="67"/>
      <c r="O45" s="67"/>
    </row>
    <row r="46" spans="1:15" ht="12.75">
      <c r="A46" s="76">
        <v>401</v>
      </c>
      <c r="B46" s="76" t="s">
        <v>175</v>
      </c>
      <c r="C46" s="76" t="s">
        <v>176</v>
      </c>
      <c r="D46" s="76" t="s">
        <v>252</v>
      </c>
      <c r="E46" s="71" t="s">
        <v>43</v>
      </c>
      <c r="F46" s="77">
        <v>18025</v>
      </c>
      <c r="G46" s="78"/>
      <c r="H46" s="81"/>
      <c r="I46" s="82"/>
      <c r="J46" s="82"/>
      <c r="K46" s="66"/>
      <c r="L46" s="66"/>
      <c r="M46" s="66"/>
      <c r="N46" s="67"/>
      <c r="O46" s="67"/>
    </row>
    <row r="47" spans="1:15" ht="12.75">
      <c r="A47" s="76">
        <v>405</v>
      </c>
      <c r="B47" s="76" t="s">
        <v>65</v>
      </c>
      <c r="C47" s="76" t="s">
        <v>130</v>
      </c>
      <c r="D47" s="76" t="s">
        <v>177</v>
      </c>
      <c r="E47" s="71" t="s">
        <v>43</v>
      </c>
      <c r="F47" s="77">
        <v>20127</v>
      </c>
      <c r="G47" s="78"/>
      <c r="H47" s="81"/>
      <c r="I47" s="82"/>
      <c r="J47" s="82"/>
      <c r="K47" s="66"/>
      <c r="L47" s="66"/>
      <c r="M47" s="66"/>
      <c r="N47" s="67"/>
      <c r="O47" s="67"/>
    </row>
    <row r="48" spans="1:15" ht="12.75">
      <c r="A48" s="71">
        <v>406</v>
      </c>
      <c r="B48" s="71" t="s">
        <v>178</v>
      </c>
      <c r="C48" s="71" t="s">
        <v>136</v>
      </c>
      <c r="D48" s="76" t="s">
        <v>177</v>
      </c>
      <c r="E48" s="71" t="s">
        <v>43</v>
      </c>
      <c r="F48" s="77">
        <v>20140</v>
      </c>
      <c r="G48" s="78"/>
      <c r="H48" s="81"/>
      <c r="I48" s="82"/>
      <c r="J48" s="82"/>
      <c r="K48" s="66"/>
      <c r="L48" s="66"/>
      <c r="M48" s="66"/>
      <c r="N48" s="67"/>
      <c r="O48" s="67"/>
    </row>
    <row r="49" spans="1:15" ht="12.75">
      <c r="A49" s="71">
        <v>412</v>
      </c>
      <c r="B49" s="71" t="s">
        <v>179</v>
      </c>
      <c r="C49" s="71" t="s">
        <v>174</v>
      </c>
      <c r="D49" s="76" t="s">
        <v>197</v>
      </c>
      <c r="E49" s="71" t="s">
        <v>83</v>
      </c>
      <c r="F49" s="79">
        <v>16043</v>
      </c>
      <c r="G49" s="78"/>
      <c r="H49" s="81"/>
      <c r="I49" s="82"/>
      <c r="J49" s="82"/>
      <c r="K49" s="66"/>
      <c r="L49" s="66"/>
      <c r="M49" s="66"/>
      <c r="N49" s="68"/>
      <c r="O49" s="67"/>
    </row>
    <row r="50" spans="1:15" ht="12.75">
      <c r="A50" s="76">
        <v>423</v>
      </c>
      <c r="B50" s="71" t="s">
        <v>180</v>
      </c>
      <c r="C50" s="76" t="s">
        <v>134</v>
      </c>
      <c r="D50" s="76" t="s">
        <v>252</v>
      </c>
      <c r="E50" s="76" t="s">
        <v>64</v>
      </c>
      <c r="F50" s="77">
        <v>18843</v>
      </c>
      <c r="G50" s="78"/>
      <c r="H50" s="81"/>
      <c r="I50" s="82"/>
      <c r="J50" s="82"/>
      <c r="K50" s="71"/>
      <c r="L50" s="71"/>
      <c r="M50" s="71"/>
      <c r="N50" s="78"/>
      <c r="O50" s="71"/>
    </row>
    <row r="51" spans="1:15" ht="12.75">
      <c r="A51" s="76">
        <v>427</v>
      </c>
      <c r="B51" s="76" t="s">
        <v>181</v>
      </c>
      <c r="C51" s="76" t="s">
        <v>182</v>
      </c>
      <c r="D51" s="76" t="s">
        <v>252</v>
      </c>
      <c r="E51" s="76" t="s">
        <v>93</v>
      </c>
      <c r="F51" s="79">
        <v>17485</v>
      </c>
      <c r="G51" s="78"/>
      <c r="H51" s="81"/>
      <c r="I51" s="82"/>
      <c r="J51" s="82"/>
      <c r="K51" s="71"/>
      <c r="L51" s="71"/>
      <c r="M51" s="71"/>
      <c r="N51" s="78"/>
      <c r="O51" s="71"/>
    </row>
    <row r="52" spans="1:15" ht="12.75">
      <c r="A52" s="76">
        <v>434</v>
      </c>
      <c r="B52" s="76" t="s">
        <v>183</v>
      </c>
      <c r="C52" s="76" t="s">
        <v>119</v>
      </c>
      <c r="D52" s="76" t="s">
        <v>172</v>
      </c>
      <c r="E52" s="76" t="s">
        <v>93</v>
      </c>
      <c r="F52" s="77">
        <v>20861</v>
      </c>
      <c r="G52" s="78"/>
      <c r="H52" s="81"/>
      <c r="I52" s="82"/>
      <c r="J52" s="82"/>
      <c r="K52" s="71"/>
      <c r="L52" s="71"/>
      <c r="M52" s="71"/>
      <c r="N52" s="78"/>
      <c r="O52" s="71"/>
    </row>
    <row r="53" spans="1:7" ht="12.75">
      <c r="A53" s="76">
        <v>450</v>
      </c>
      <c r="B53" s="76" t="s">
        <v>185</v>
      </c>
      <c r="C53" s="76" t="s">
        <v>137</v>
      </c>
      <c r="D53" s="76" t="s">
        <v>177</v>
      </c>
      <c r="E53" s="76" t="s">
        <v>93</v>
      </c>
      <c r="F53" s="77">
        <v>20597</v>
      </c>
      <c r="G53" s="78"/>
    </row>
    <row r="54" spans="1:7" ht="12.75">
      <c r="A54" s="83">
        <v>454</v>
      </c>
      <c r="B54" s="72" t="s">
        <v>186</v>
      </c>
      <c r="C54" s="73" t="s">
        <v>187</v>
      </c>
      <c r="D54" s="74" t="s">
        <v>197</v>
      </c>
      <c r="E54" s="84" t="s">
        <v>58</v>
      </c>
      <c r="F54" s="77">
        <v>16205</v>
      </c>
      <c r="G54" s="78"/>
    </row>
    <row r="55" spans="1:15" ht="12.75">
      <c r="A55" s="76">
        <v>482</v>
      </c>
      <c r="B55" s="71" t="s">
        <v>194</v>
      </c>
      <c r="C55" s="76" t="s">
        <v>193</v>
      </c>
      <c r="D55" s="76" t="s">
        <v>177</v>
      </c>
      <c r="E55" s="76" t="s">
        <v>64</v>
      </c>
      <c r="F55" s="77">
        <v>20649</v>
      </c>
      <c r="G55" s="78"/>
      <c r="H55" s="81"/>
      <c r="I55" s="82"/>
      <c r="J55" s="82"/>
      <c r="K55" s="71"/>
      <c r="L55" s="71"/>
      <c r="M55" s="71"/>
      <c r="N55" s="78"/>
      <c r="O55" s="82"/>
    </row>
    <row r="56" spans="1:15" ht="12.75">
      <c r="A56" s="76">
        <v>489</v>
      </c>
      <c r="B56" s="71" t="s">
        <v>195</v>
      </c>
      <c r="C56" s="76" t="s">
        <v>136</v>
      </c>
      <c r="D56" s="80" t="s">
        <v>172</v>
      </c>
      <c r="E56" s="76" t="s">
        <v>95</v>
      </c>
      <c r="F56" s="77">
        <v>21221</v>
      </c>
      <c r="G56" s="78"/>
      <c r="H56" s="81"/>
      <c r="I56" s="82"/>
      <c r="J56" s="82"/>
      <c r="K56" s="71"/>
      <c r="L56" s="71"/>
      <c r="M56" s="71"/>
      <c r="N56" s="71"/>
      <c r="O56" s="82"/>
    </row>
    <row r="57" spans="1:15" ht="12.75">
      <c r="A57" s="76">
        <v>494</v>
      </c>
      <c r="B57" s="76" t="s">
        <v>113</v>
      </c>
      <c r="C57" s="76" t="s">
        <v>196</v>
      </c>
      <c r="D57" s="76" t="s">
        <v>197</v>
      </c>
      <c r="E57" s="71" t="s">
        <v>83</v>
      </c>
      <c r="F57" s="77">
        <v>16242</v>
      </c>
      <c r="H57" s="81"/>
      <c r="I57" s="82"/>
      <c r="J57" s="82"/>
      <c r="K57" s="71"/>
      <c r="L57" s="71"/>
      <c r="M57" s="71"/>
      <c r="N57" s="78"/>
      <c r="O57" s="82"/>
    </row>
    <row r="58" spans="1:15" ht="12.75">
      <c r="A58" s="76">
        <v>496</v>
      </c>
      <c r="B58" s="86" t="s">
        <v>142</v>
      </c>
      <c r="C58" s="85" t="s">
        <v>190</v>
      </c>
      <c r="D58" s="76" t="s">
        <v>321</v>
      </c>
      <c r="E58" s="76" t="s">
        <v>83</v>
      </c>
      <c r="F58" s="75">
        <v>13338</v>
      </c>
      <c r="G58" s="78"/>
      <c r="H58" s="81"/>
      <c r="I58" s="82"/>
      <c r="J58" s="82"/>
      <c r="K58" s="71"/>
      <c r="L58" s="71"/>
      <c r="M58" s="71"/>
      <c r="N58" s="78"/>
      <c r="O58" s="82"/>
    </row>
    <row r="59" spans="1:15" ht="12.75">
      <c r="A59" s="76">
        <v>497</v>
      </c>
      <c r="B59" s="86" t="s">
        <v>198</v>
      </c>
      <c r="C59" s="85" t="s">
        <v>199</v>
      </c>
      <c r="D59" s="76" t="s">
        <v>253</v>
      </c>
      <c r="E59" s="76" t="s">
        <v>95</v>
      </c>
      <c r="F59" s="75">
        <v>14799</v>
      </c>
      <c r="G59" s="78"/>
      <c r="H59" s="81"/>
      <c r="I59" s="82"/>
      <c r="J59" s="82"/>
      <c r="K59" s="71"/>
      <c r="L59" s="71"/>
      <c r="M59" s="71"/>
      <c r="N59" s="78"/>
      <c r="O59" s="82"/>
    </row>
    <row r="60" spans="1:15" ht="12.75">
      <c r="A60" s="76">
        <v>500</v>
      </c>
      <c r="B60" s="86" t="s">
        <v>108</v>
      </c>
      <c r="C60" s="85" t="s">
        <v>200</v>
      </c>
      <c r="D60" s="76" t="s">
        <v>252</v>
      </c>
      <c r="E60" s="76" t="s">
        <v>83</v>
      </c>
      <c r="F60" s="75">
        <v>17826</v>
      </c>
      <c r="G60" s="78"/>
      <c r="H60" s="81"/>
      <c r="I60" s="82"/>
      <c r="J60" s="82"/>
      <c r="K60" s="71"/>
      <c r="L60" s="71"/>
      <c r="M60" s="71"/>
      <c r="N60" s="71"/>
      <c r="O60" s="82"/>
    </row>
    <row r="61" spans="1:15" ht="12.75">
      <c r="A61" s="76">
        <v>503</v>
      </c>
      <c r="B61" s="86" t="s">
        <v>186</v>
      </c>
      <c r="C61" s="85" t="s">
        <v>201</v>
      </c>
      <c r="D61" s="76" t="s">
        <v>252</v>
      </c>
      <c r="E61" s="76" t="s">
        <v>83</v>
      </c>
      <c r="F61" s="75">
        <v>18053</v>
      </c>
      <c r="G61" s="87"/>
      <c r="H61" s="81"/>
      <c r="I61" s="82"/>
      <c r="J61" s="82"/>
      <c r="K61" s="71"/>
      <c r="L61" s="71"/>
      <c r="M61" s="71"/>
      <c r="N61" s="71"/>
      <c r="O61" s="82"/>
    </row>
    <row r="62" spans="1:16" ht="12.75">
      <c r="A62" s="76">
        <v>504</v>
      </c>
      <c r="B62" s="86" t="s">
        <v>202</v>
      </c>
      <c r="C62" s="85" t="s">
        <v>130</v>
      </c>
      <c r="D62" s="76" t="s">
        <v>177</v>
      </c>
      <c r="E62" s="76" t="s">
        <v>95</v>
      </c>
      <c r="F62" s="75">
        <v>19788</v>
      </c>
      <c r="G62" s="87"/>
      <c r="H62" s="71"/>
      <c r="I62" s="82"/>
      <c r="J62" s="82"/>
      <c r="K62" s="71"/>
      <c r="L62" s="71"/>
      <c r="M62" s="71"/>
      <c r="N62" s="78"/>
      <c r="O62" s="78"/>
      <c r="P62" s="82"/>
    </row>
    <row r="63" spans="1:16" ht="15.75" customHeight="1">
      <c r="A63" s="76">
        <v>508</v>
      </c>
      <c r="B63" s="86" t="s">
        <v>203</v>
      </c>
      <c r="C63" s="85" t="s">
        <v>204</v>
      </c>
      <c r="D63" s="80" t="s">
        <v>172</v>
      </c>
      <c r="E63" s="76" t="s">
        <v>95</v>
      </c>
      <c r="F63" s="75">
        <v>20229</v>
      </c>
      <c r="G63" s="74"/>
      <c r="H63" s="71"/>
      <c r="I63" s="82"/>
      <c r="J63" s="82"/>
      <c r="K63" s="71"/>
      <c r="L63" s="71"/>
      <c r="M63" s="71"/>
      <c r="N63" s="78"/>
      <c r="O63" s="78"/>
      <c r="P63" s="82"/>
    </row>
    <row r="64" spans="1:16" ht="12.75">
      <c r="A64" s="76">
        <v>510</v>
      </c>
      <c r="B64" s="86" t="s">
        <v>175</v>
      </c>
      <c r="C64" s="85" t="s">
        <v>201</v>
      </c>
      <c r="D64" s="80" t="s">
        <v>177</v>
      </c>
      <c r="E64" s="76" t="s">
        <v>95</v>
      </c>
      <c r="F64" s="75">
        <v>19277</v>
      </c>
      <c r="G64" s="74"/>
      <c r="H64" s="71"/>
      <c r="I64" s="82"/>
      <c r="J64" s="82"/>
      <c r="K64" s="71"/>
      <c r="L64" s="71"/>
      <c r="M64" s="71"/>
      <c r="N64" s="78"/>
      <c r="O64" s="78"/>
      <c r="P64" s="82"/>
    </row>
    <row r="65" spans="1:16" ht="12.75">
      <c r="A65" s="76">
        <v>526</v>
      </c>
      <c r="B65" s="86" t="s">
        <v>205</v>
      </c>
      <c r="C65" s="85" t="s">
        <v>184</v>
      </c>
      <c r="D65" s="76" t="s">
        <v>252</v>
      </c>
      <c r="E65" s="76" t="s">
        <v>95</v>
      </c>
      <c r="F65" s="75">
        <v>18198</v>
      </c>
      <c r="G65" s="74"/>
      <c r="H65" s="71"/>
      <c r="I65" s="82"/>
      <c r="J65" s="82"/>
      <c r="K65" s="71"/>
      <c r="L65" s="71"/>
      <c r="M65" s="71"/>
      <c r="N65" s="78"/>
      <c r="O65" s="78"/>
      <c r="P65" s="82"/>
    </row>
    <row r="66" spans="1:16" ht="12.75">
      <c r="A66" s="76">
        <v>536</v>
      </c>
      <c r="B66" s="85" t="s">
        <v>206</v>
      </c>
      <c r="C66" s="85" t="s">
        <v>137</v>
      </c>
      <c r="D66" s="76" t="s">
        <v>177</v>
      </c>
      <c r="E66" s="76" t="s">
        <v>93</v>
      </c>
      <c r="F66" s="75">
        <v>19766</v>
      </c>
      <c r="G66" s="74"/>
      <c r="H66" s="71"/>
      <c r="I66" s="82"/>
      <c r="J66" s="82"/>
      <c r="K66" s="71"/>
      <c r="L66" s="71"/>
      <c r="M66" s="71"/>
      <c r="N66" s="78"/>
      <c r="O66" s="78"/>
      <c r="P66" s="82"/>
    </row>
    <row r="67" spans="1:34" s="76" customFormat="1" ht="12.75">
      <c r="A67" s="76">
        <v>537</v>
      </c>
      <c r="B67" s="76" t="s">
        <v>207</v>
      </c>
      <c r="C67" s="76" t="s">
        <v>208</v>
      </c>
      <c r="D67" s="76" t="s">
        <v>252</v>
      </c>
      <c r="E67" s="76" t="s">
        <v>93</v>
      </c>
      <c r="F67" s="75">
        <v>18013</v>
      </c>
      <c r="G67" s="87"/>
      <c r="H67" s="71"/>
      <c r="I67" s="71"/>
      <c r="J67" s="71"/>
      <c r="K67" s="71"/>
      <c r="L67" s="71"/>
      <c r="M67" s="71"/>
      <c r="N67" s="71"/>
      <c r="O67" s="78"/>
      <c r="P67" s="78"/>
      <c r="Q67" s="78"/>
      <c r="R67" s="71"/>
      <c r="S67" s="78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1:34" s="76" customFormat="1" ht="12.75">
      <c r="A68" s="76">
        <v>542</v>
      </c>
      <c r="B68" s="86" t="s">
        <v>108</v>
      </c>
      <c r="C68" s="85" t="s">
        <v>123</v>
      </c>
      <c r="D68" s="76" t="s">
        <v>172</v>
      </c>
      <c r="E68" s="76" t="s">
        <v>83</v>
      </c>
      <c r="F68" s="75">
        <v>21239</v>
      </c>
      <c r="G68" s="87"/>
      <c r="H68" s="71"/>
      <c r="I68" s="71"/>
      <c r="J68" s="71"/>
      <c r="K68" s="71"/>
      <c r="L68" s="71"/>
      <c r="M68" s="71"/>
      <c r="N68" s="71"/>
      <c r="O68" s="78"/>
      <c r="P68" s="78"/>
      <c r="Q68" s="78"/>
      <c r="R68" s="71"/>
      <c r="S68" s="78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</row>
    <row r="69" spans="1:8" ht="12.75">
      <c r="A69" s="76">
        <v>544</v>
      </c>
      <c r="B69" s="86" t="s">
        <v>211</v>
      </c>
      <c r="C69" s="85" t="s">
        <v>137</v>
      </c>
      <c r="D69" s="76" t="s">
        <v>177</v>
      </c>
      <c r="E69" s="76" t="s">
        <v>95</v>
      </c>
      <c r="F69" s="75">
        <v>20355</v>
      </c>
      <c r="G69" s="87"/>
      <c r="H69" s="74"/>
    </row>
    <row r="70" spans="1:8" ht="12.75">
      <c r="A70" s="76">
        <v>553</v>
      </c>
      <c r="B70" s="76" t="s">
        <v>212</v>
      </c>
      <c r="C70" s="76" t="s">
        <v>123</v>
      </c>
      <c r="D70" s="76" t="s">
        <v>172</v>
      </c>
      <c r="E70" s="76" t="s">
        <v>91</v>
      </c>
      <c r="F70" s="75">
        <v>21843</v>
      </c>
      <c r="G70" s="74"/>
      <c r="H70" s="74"/>
    </row>
    <row r="71" spans="1:8" ht="12.75">
      <c r="A71" s="76">
        <v>562</v>
      </c>
      <c r="B71" s="76" t="s">
        <v>213</v>
      </c>
      <c r="C71" s="76" t="s">
        <v>214</v>
      </c>
      <c r="D71" s="76" t="s">
        <v>172</v>
      </c>
      <c r="E71" s="76" t="s">
        <v>93</v>
      </c>
      <c r="F71" s="88">
        <v>21512</v>
      </c>
      <c r="H71" s="74"/>
    </row>
    <row r="72" spans="1:8" ht="12.75">
      <c r="A72" s="71">
        <v>565</v>
      </c>
      <c r="B72" s="71" t="s">
        <v>216</v>
      </c>
      <c r="C72" s="71" t="s">
        <v>127</v>
      </c>
      <c r="D72" s="76" t="s">
        <v>177</v>
      </c>
      <c r="E72" s="76" t="s">
        <v>64</v>
      </c>
      <c r="F72" s="75">
        <v>20520</v>
      </c>
      <c r="H72" s="74"/>
    </row>
    <row r="73" spans="1:8" ht="12.75">
      <c r="A73" s="71">
        <v>575</v>
      </c>
      <c r="B73" s="72" t="s">
        <v>163</v>
      </c>
      <c r="C73" s="73" t="s">
        <v>136</v>
      </c>
      <c r="D73" s="74" t="s">
        <v>177</v>
      </c>
      <c r="E73" s="74" t="s">
        <v>58</v>
      </c>
      <c r="F73" s="88">
        <v>20029</v>
      </c>
      <c r="G73" s="78"/>
      <c r="H73" s="74"/>
    </row>
    <row r="74" spans="1:8" ht="12.75">
      <c r="A74" s="76">
        <v>604</v>
      </c>
      <c r="B74" s="76" t="s">
        <v>254</v>
      </c>
      <c r="C74" s="76" t="s">
        <v>135</v>
      </c>
      <c r="D74" s="76" t="s">
        <v>177</v>
      </c>
      <c r="E74" s="76" t="s">
        <v>91</v>
      </c>
      <c r="F74" s="88">
        <v>18949</v>
      </c>
      <c r="G74" s="78"/>
      <c r="H74" s="74"/>
    </row>
    <row r="75" spans="1:8" ht="12.75">
      <c r="A75" s="71">
        <v>630</v>
      </c>
      <c r="B75" s="71" t="s">
        <v>217</v>
      </c>
      <c r="C75" s="71" t="s">
        <v>137</v>
      </c>
      <c r="D75" s="76" t="s">
        <v>172</v>
      </c>
      <c r="E75" s="76" t="s">
        <v>64</v>
      </c>
      <c r="F75" s="75">
        <v>22161</v>
      </c>
      <c r="G75" s="78"/>
      <c r="H75" s="74"/>
    </row>
    <row r="76" spans="1:8" ht="12.75">
      <c r="A76" s="76">
        <v>637</v>
      </c>
      <c r="B76" s="71" t="s">
        <v>218</v>
      </c>
      <c r="C76" s="76" t="s">
        <v>219</v>
      </c>
      <c r="D76" s="76" t="s">
        <v>172</v>
      </c>
      <c r="E76" s="76" t="s">
        <v>64</v>
      </c>
      <c r="F76" s="75">
        <v>21019</v>
      </c>
      <c r="G76" s="78"/>
      <c r="H76" s="74"/>
    </row>
    <row r="77" spans="1:8" ht="12.75">
      <c r="A77" s="76">
        <v>645</v>
      </c>
      <c r="B77" s="71" t="s">
        <v>220</v>
      </c>
      <c r="C77" s="76" t="s">
        <v>221</v>
      </c>
      <c r="D77" s="76" t="s">
        <v>252</v>
      </c>
      <c r="E77" s="76" t="s">
        <v>64</v>
      </c>
      <c r="F77" s="75">
        <v>18367</v>
      </c>
      <c r="G77" s="78"/>
      <c r="H77" s="74"/>
    </row>
    <row r="78" spans="1:8" ht="12.75">
      <c r="A78" s="76">
        <v>666</v>
      </c>
      <c r="B78" s="71" t="s">
        <v>117</v>
      </c>
      <c r="C78" s="76" t="s">
        <v>224</v>
      </c>
      <c r="D78" s="76" t="s">
        <v>148</v>
      </c>
      <c r="E78" s="76" t="s">
        <v>64</v>
      </c>
      <c r="F78" s="75">
        <v>22667</v>
      </c>
      <c r="G78" s="78"/>
      <c r="H78" s="74"/>
    </row>
    <row r="79" spans="1:8" ht="12.75">
      <c r="A79" s="76">
        <v>668</v>
      </c>
      <c r="B79" s="71" t="s">
        <v>225</v>
      </c>
      <c r="C79" s="76" t="s">
        <v>226</v>
      </c>
      <c r="D79" s="80" t="s">
        <v>197</v>
      </c>
      <c r="E79" s="76" t="s">
        <v>64</v>
      </c>
      <c r="F79" s="75">
        <v>16597</v>
      </c>
      <c r="G79" s="78"/>
      <c r="H79" s="74"/>
    </row>
    <row r="80" spans="1:8" ht="12.75">
      <c r="A80" s="71">
        <v>672</v>
      </c>
      <c r="B80" s="72" t="s">
        <v>227</v>
      </c>
      <c r="C80" s="73" t="s">
        <v>120</v>
      </c>
      <c r="D80" s="74" t="s">
        <v>148</v>
      </c>
      <c r="E80" s="74" t="s">
        <v>58</v>
      </c>
      <c r="F80" s="75">
        <v>23449</v>
      </c>
      <c r="G80" s="78"/>
      <c r="H80" s="74"/>
    </row>
    <row r="81" spans="1:8" ht="12.75">
      <c r="A81" s="71">
        <v>674</v>
      </c>
      <c r="B81" s="72" t="s">
        <v>228</v>
      </c>
      <c r="C81" s="73" t="s">
        <v>139</v>
      </c>
      <c r="D81" s="74" t="s">
        <v>172</v>
      </c>
      <c r="E81" s="74" t="s">
        <v>58</v>
      </c>
      <c r="F81" s="75">
        <v>22515</v>
      </c>
      <c r="G81" s="78"/>
      <c r="H81" s="74"/>
    </row>
    <row r="82" spans="1:8" ht="12.75">
      <c r="A82" s="71">
        <v>676</v>
      </c>
      <c r="B82" s="72" t="s">
        <v>229</v>
      </c>
      <c r="C82" s="73" t="s">
        <v>125</v>
      </c>
      <c r="D82" s="74" t="s">
        <v>148</v>
      </c>
      <c r="E82" s="74" t="s">
        <v>58</v>
      </c>
      <c r="F82" s="77">
        <v>22812</v>
      </c>
      <c r="G82" s="78"/>
      <c r="H82" s="74"/>
    </row>
    <row r="83" spans="1:8" ht="12.75">
      <c r="A83" s="71">
        <v>680</v>
      </c>
      <c r="B83" s="72" t="s">
        <v>124</v>
      </c>
      <c r="C83" s="73" t="s">
        <v>230</v>
      </c>
      <c r="D83" s="76" t="s">
        <v>252</v>
      </c>
      <c r="E83" s="74" t="s">
        <v>58</v>
      </c>
      <c r="F83" s="75">
        <v>18190</v>
      </c>
      <c r="G83" s="78"/>
      <c r="H83" s="74"/>
    </row>
    <row r="84" spans="1:8" ht="12.75">
      <c r="A84" s="76">
        <v>682</v>
      </c>
      <c r="B84" s="71" t="s">
        <v>232</v>
      </c>
      <c r="C84" s="76" t="s">
        <v>110</v>
      </c>
      <c r="D84" s="76" t="s">
        <v>177</v>
      </c>
      <c r="E84" s="76" t="s">
        <v>64</v>
      </c>
      <c r="F84" s="75">
        <v>19785</v>
      </c>
      <c r="G84" s="78"/>
      <c r="H84" s="74"/>
    </row>
    <row r="85" spans="1:8" ht="12.75">
      <c r="A85" s="76">
        <v>687</v>
      </c>
      <c r="B85" s="76" t="s">
        <v>233</v>
      </c>
      <c r="C85" s="76" t="s">
        <v>141</v>
      </c>
      <c r="D85" s="76" t="s">
        <v>121</v>
      </c>
      <c r="E85" s="76" t="s">
        <v>91</v>
      </c>
      <c r="F85" s="88">
        <v>25907</v>
      </c>
      <c r="G85" s="78"/>
      <c r="H85" s="74"/>
    </row>
    <row r="86" spans="1:8" ht="12.75">
      <c r="A86" s="76">
        <v>692</v>
      </c>
      <c r="B86" s="71" t="s">
        <v>234</v>
      </c>
      <c r="C86" s="76" t="s">
        <v>116</v>
      </c>
      <c r="D86" s="80" t="s">
        <v>126</v>
      </c>
      <c r="E86" s="76" t="s">
        <v>95</v>
      </c>
      <c r="F86" s="75">
        <v>26826</v>
      </c>
      <c r="G86" s="78"/>
      <c r="H86" s="74"/>
    </row>
    <row r="87" spans="1:8" ht="12.75">
      <c r="A87" s="76">
        <v>694</v>
      </c>
      <c r="B87" s="76" t="s">
        <v>235</v>
      </c>
      <c r="C87" s="76" t="s">
        <v>236</v>
      </c>
      <c r="D87" s="76" t="s">
        <v>148</v>
      </c>
      <c r="E87" s="76" t="s">
        <v>91</v>
      </c>
      <c r="F87" s="75">
        <v>23850</v>
      </c>
      <c r="G87" s="78"/>
      <c r="H87" s="74"/>
    </row>
    <row r="88" spans="1:8" ht="12.75">
      <c r="A88" s="76">
        <v>700</v>
      </c>
      <c r="B88" s="71" t="s">
        <v>209</v>
      </c>
      <c r="C88" s="76" t="s">
        <v>210</v>
      </c>
      <c r="D88" s="80" t="s">
        <v>252</v>
      </c>
      <c r="E88" s="76" t="s">
        <v>95</v>
      </c>
      <c r="F88" s="75">
        <v>17251</v>
      </c>
      <c r="G88" s="78"/>
      <c r="H88" s="74"/>
    </row>
    <row r="89" spans="1:8" ht="12.75">
      <c r="A89" s="76">
        <v>701</v>
      </c>
      <c r="B89" s="76" t="s">
        <v>151</v>
      </c>
      <c r="C89" s="76" t="s">
        <v>152</v>
      </c>
      <c r="D89" s="76" t="s">
        <v>74</v>
      </c>
      <c r="E89" s="76" t="s">
        <v>91</v>
      </c>
      <c r="F89" s="75">
        <v>23790</v>
      </c>
      <c r="G89" s="78"/>
      <c r="H89" s="74"/>
    </row>
    <row r="90" spans="1:8" ht="12.75">
      <c r="A90" s="76">
        <v>703</v>
      </c>
      <c r="B90" s="71" t="s">
        <v>255</v>
      </c>
      <c r="C90" s="76" t="s">
        <v>128</v>
      </c>
      <c r="D90" s="80" t="s">
        <v>121</v>
      </c>
      <c r="E90" s="76" t="s">
        <v>95</v>
      </c>
      <c r="F90" s="75">
        <v>24603</v>
      </c>
      <c r="G90" s="78"/>
      <c r="H90" s="74"/>
    </row>
    <row r="91" spans="1:8" ht="12.75">
      <c r="A91" s="76">
        <v>705</v>
      </c>
      <c r="B91" s="76" t="s">
        <v>167</v>
      </c>
      <c r="C91" s="76" t="s">
        <v>168</v>
      </c>
      <c r="D91" s="76" t="s">
        <v>126</v>
      </c>
      <c r="E91" s="76" t="s">
        <v>91</v>
      </c>
      <c r="F91" s="75">
        <v>27682</v>
      </c>
      <c r="G91" s="78"/>
      <c r="H91" s="74"/>
    </row>
    <row r="92" spans="1:15" ht="12.75">
      <c r="A92" s="76">
        <v>711</v>
      </c>
      <c r="B92" s="76" t="s">
        <v>246</v>
      </c>
      <c r="C92" s="76" t="s">
        <v>122</v>
      </c>
      <c r="D92" s="76" t="s">
        <v>148</v>
      </c>
      <c r="E92" s="71" t="s">
        <v>83</v>
      </c>
      <c r="F92" s="75">
        <v>23297</v>
      </c>
      <c r="G92" s="78"/>
      <c r="H92" s="71"/>
      <c r="I92" s="82"/>
      <c r="J92" s="82"/>
      <c r="K92" s="71"/>
      <c r="L92" s="71"/>
      <c r="M92" s="71"/>
      <c r="N92" s="71"/>
      <c r="O92" s="71"/>
    </row>
    <row r="93" spans="1:15" ht="12.75">
      <c r="A93" s="76">
        <v>712</v>
      </c>
      <c r="B93" s="76" t="s">
        <v>247</v>
      </c>
      <c r="C93" s="76" t="s">
        <v>128</v>
      </c>
      <c r="D93" s="76" t="s">
        <v>172</v>
      </c>
      <c r="E93" s="71" t="s">
        <v>83</v>
      </c>
      <c r="F93" s="75">
        <v>21539</v>
      </c>
      <c r="G93" s="74"/>
      <c r="H93" s="71"/>
      <c r="I93" s="82"/>
      <c r="J93" s="82"/>
      <c r="K93" s="71"/>
      <c r="L93" s="71"/>
      <c r="M93" s="71"/>
      <c r="N93" s="78"/>
      <c r="O93" s="71"/>
    </row>
    <row r="94" spans="1:15" ht="12.75">
      <c r="A94" s="76">
        <v>719</v>
      </c>
      <c r="B94" s="71" t="s">
        <v>222</v>
      </c>
      <c r="C94" s="76" t="s">
        <v>223</v>
      </c>
      <c r="D94" s="76" t="s">
        <v>172</v>
      </c>
      <c r="E94" s="76" t="s">
        <v>64</v>
      </c>
      <c r="F94" s="75">
        <v>22160</v>
      </c>
      <c r="G94" s="74"/>
      <c r="H94" s="71"/>
      <c r="I94" s="82"/>
      <c r="J94" s="82"/>
      <c r="K94" s="71"/>
      <c r="L94" s="71"/>
      <c r="M94" s="71"/>
      <c r="N94" s="78"/>
      <c r="O94" s="71"/>
    </row>
    <row r="95" spans="1:15" ht="12.75">
      <c r="A95" s="71">
        <v>721</v>
      </c>
      <c r="B95" s="71" t="s">
        <v>256</v>
      </c>
      <c r="C95" s="71" t="s">
        <v>116</v>
      </c>
      <c r="D95" s="80" t="s">
        <v>121</v>
      </c>
      <c r="E95" s="76" t="s">
        <v>95</v>
      </c>
      <c r="F95" s="75">
        <v>25858</v>
      </c>
      <c r="G95" s="74"/>
      <c r="H95" s="71"/>
      <c r="I95" s="82"/>
      <c r="J95" s="82"/>
      <c r="K95" s="71"/>
      <c r="L95" s="71"/>
      <c r="M95" s="71"/>
      <c r="N95" s="78"/>
      <c r="O95" s="71"/>
    </row>
    <row r="96" spans="1:15" ht="12.75">
      <c r="A96" s="76">
        <v>723</v>
      </c>
      <c r="B96" s="71" t="s">
        <v>261</v>
      </c>
      <c r="C96" s="76" t="s">
        <v>130</v>
      </c>
      <c r="D96" s="76" t="s">
        <v>121</v>
      </c>
      <c r="E96" s="76" t="s">
        <v>58</v>
      </c>
      <c r="F96" s="75">
        <v>25232</v>
      </c>
      <c r="G96" s="74"/>
      <c r="H96" s="71"/>
      <c r="I96" s="82"/>
      <c r="J96" s="82"/>
      <c r="K96" s="71"/>
      <c r="L96" s="71"/>
      <c r="M96" s="71"/>
      <c r="N96" s="78"/>
      <c r="O96" s="71"/>
    </row>
    <row r="97" spans="1:15" ht="12.75">
      <c r="A97" s="71">
        <v>727</v>
      </c>
      <c r="B97" s="71" t="s">
        <v>247</v>
      </c>
      <c r="C97" s="71" t="s">
        <v>128</v>
      </c>
      <c r="D97" s="76" t="s">
        <v>172</v>
      </c>
      <c r="E97" s="71" t="s">
        <v>83</v>
      </c>
      <c r="F97" s="75">
        <v>21539</v>
      </c>
      <c r="G97" s="74"/>
      <c r="H97" s="71"/>
      <c r="I97" s="82"/>
      <c r="J97" s="82"/>
      <c r="K97" s="71"/>
      <c r="L97" s="71"/>
      <c r="M97" s="71"/>
      <c r="N97" s="78"/>
      <c r="O97" s="78"/>
    </row>
    <row r="98" spans="1:15" ht="12.75">
      <c r="A98" s="71">
        <v>728</v>
      </c>
      <c r="B98" s="71" t="s">
        <v>262</v>
      </c>
      <c r="C98" s="71" t="s">
        <v>263</v>
      </c>
      <c r="D98" s="76" t="s">
        <v>42</v>
      </c>
      <c r="E98" s="71" t="s">
        <v>83</v>
      </c>
      <c r="F98" s="75">
        <v>34677</v>
      </c>
      <c r="G98" s="74"/>
      <c r="H98" s="71"/>
      <c r="I98" s="82"/>
      <c r="J98" s="82"/>
      <c r="K98" s="71"/>
      <c r="L98" s="71"/>
      <c r="M98" s="71"/>
      <c r="N98" s="78"/>
      <c r="O98" s="78"/>
    </row>
    <row r="99" spans="1:15" ht="12.75">
      <c r="A99" s="71">
        <v>733</v>
      </c>
      <c r="B99" s="71" t="s">
        <v>264</v>
      </c>
      <c r="C99" s="71" t="s">
        <v>265</v>
      </c>
      <c r="D99" s="76" t="s">
        <v>42</v>
      </c>
      <c r="E99" s="71" t="s">
        <v>95</v>
      </c>
      <c r="F99" s="75">
        <v>34462</v>
      </c>
      <c r="G99" s="74"/>
      <c r="H99" s="71"/>
      <c r="I99" s="82"/>
      <c r="J99" s="82"/>
      <c r="K99" s="71"/>
      <c r="L99" s="71"/>
      <c r="M99" s="71"/>
      <c r="N99" s="78"/>
      <c r="O99" s="78"/>
    </row>
    <row r="100" spans="1:15" ht="12.75">
      <c r="A100" s="71">
        <v>735</v>
      </c>
      <c r="B100" s="71" t="s">
        <v>266</v>
      </c>
      <c r="C100" s="71" t="s">
        <v>136</v>
      </c>
      <c r="D100" s="76" t="s">
        <v>172</v>
      </c>
      <c r="E100" s="71" t="s">
        <v>91</v>
      </c>
      <c r="F100" s="75">
        <v>20794</v>
      </c>
      <c r="G100" s="74"/>
      <c r="H100" s="71"/>
      <c r="I100" s="82"/>
      <c r="J100" s="82"/>
      <c r="K100" s="71"/>
      <c r="L100" s="71"/>
      <c r="M100" s="71"/>
      <c r="N100" s="71"/>
      <c r="O100" s="71"/>
    </row>
    <row r="101" spans="1:15" ht="12.75">
      <c r="A101" s="76">
        <v>738</v>
      </c>
      <c r="B101" s="84" t="s">
        <v>267</v>
      </c>
      <c r="C101" s="84" t="s">
        <v>268</v>
      </c>
      <c r="D101" s="76" t="s">
        <v>67</v>
      </c>
      <c r="E101" s="76" t="s">
        <v>58</v>
      </c>
      <c r="F101" s="75">
        <v>36223</v>
      </c>
      <c r="G101" s="74"/>
      <c r="H101" s="71"/>
      <c r="I101" s="82"/>
      <c r="J101" s="82"/>
      <c r="K101" s="71"/>
      <c r="L101" s="71"/>
      <c r="M101" s="71"/>
      <c r="N101" s="78"/>
      <c r="O101" s="78"/>
    </row>
    <row r="102" spans="1:15" ht="12.75">
      <c r="A102" s="71">
        <v>739</v>
      </c>
      <c r="B102" s="71" t="s">
        <v>249</v>
      </c>
      <c r="C102" s="71" t="s">
        <v>215</v>
      </c>
      <c r="D102" s="76" t="s">
        <v>177</v>
      </c>
      <c r="E102" s="71" t="s">
        <v>43</v>
      </c>
      <c r="F102" s="77">
        <v>20215</v>
      </c>
      <c r="G102" s="74"/>
      <c r="H102" s="71"/>
      <c r="I102" s="82"/>
      <c r="J102" s="82"/>
      <c r="K102" s="71"/>
      <c r="L102" s="71"/>
      <c r="M102" s="71"/>
      <c r="N102" s="78"/>
      <c r="O102" s="78"/>
    </row>
    <row r="103" spans="1:15" ht="12.75">
      <c r="A103" s="71">
        <v>741</v>
      </c>
      <c r="B103" s="71" t="s">
        <v>315</v>
      </c>
      <c r="C103" s="71" t="s">
        <v>316</v>
      </c>
      <c r="D103" s="76" t="s">
        <v>67</v>
      </c>
      <c r="E103" s="71" t="s">
        <v>64</v>
      </c>
      <c r="F103" s="75">
        <v>35106</v>
      </c>
      <c r="G103" s="74"/>
      <c r="H103" s="71"/>
      <c r="I103" s="82"/>
      <c r="J103" s="82"/>
      <c r="K103" s="71"/>
      <c r="L103" s="71"/>
      <c r="M103" s="71"/>
      <c r="N103" s="78"/>
      <c r="O103" s="78"/>
    </row>
    <row r="104" spans="1:15" ht="12.75">
      <c r="A104" s="71">
        <v>763</v>
      </c>
      <c r="B104" s="71" t="s">
        <v>317</v>
      </c>
      <c r="C104" s="71" t="s">
        <v>125</v>
      </c>
      <c r="D104" s="76" t="s">
        <v>121</v>
      </c>
      <c r="E104" s="71" t="s">
        <v>95</v>
      </c>
      <c r="F104" s="77">
        <v>24607</v>
      </c>
      <c r="G104" s="74"/>
      <c r="H104" s="71"/>
      <c r="I104" s="82"/>
      <c r="J104" s="82"/>
      <c r="K104" s="71"/>
      <c r="L104" s="71"/>
      <c r="M104" s="71"/>
      <c r="N104" s="71"/>
      <c r="O104" s="71"/>
    </row>
    <row r="105" spans="1:15" ht="12.75">
      <c r="A105" s="71">
        <v>810</v>
      </c>
      <c r="B105" s="72" t="s">
        <v>269</v>
      </c>
      <c r="C105" s="73" t="s">
        <v>270</v>
      </c>
      <c r="D105" s="74" t="s">
        <v>253</v>
      </c>
      <c r="E105" s="74" t="s">
        <v>83</v>
      </c>
      <c r="F105" s="75">
        <v>14551</v>
      </c>
      <c r="G105" s="74"/>
      <c r="H105" s="71"/>
      <c r="I105" s="82"/>
      <c r="J105" s="82"/>
      <c r="K105" s="71"/>
      <c r="L105" s="71"/>
      <c r="M105" s="71"/>
      <c r="N105" s="78"/>
      <c r="O105" s="78"/>
    </row>
    <row r="106" spans="1:15" ht="12.75">
      <c r="A106" s="76">
        <v>857</v>
      </c>
      <c r="B106" s="76" t="s">
        <v>318</v>
      </c>
      <c r="C106" s="76" t="s">
        <v>319</v>
      </c>
      <c r="D106" s="76" t="s">
        <v>197</v>
      </c>
      <c r="E106" s="71" t="s">
        <v>95</v>
      </c>
      <c r="F106" s="75">
        <v>16203</v>
      </c>
      <c r="G106" s="74"/>
      <c r="H106" s="71"/>
      <c r="I106" s="82"/>
      <c r="J106" s="82"/>
      <c r="K106" s="71"/>
      <c r="L106" s="71"/>
      <c r="M106" s="71"/>
      <c r="N106" s="78"/>
      <c r="O106" s="78"/>
    </row>
    <row r="107" spans="1:15" ht="12.75">
      <c r="A107" s="71">
        <v>909</v>
      </c>
      <c r="B107" s="71" t="s">
        <v>271</v>
      </c>
      <c r="C107" s="71" t="s">
        <v>272</v>
      </c>
      <c r="D107" s="80" t="s">
        <v>94</v>
      </c>
      <c r="E107" s="76" t="s">
        <v>91</v>
      </c>
      <c r="F107" s="75">
        <v>29212</v>
      </c>
      <c r="G107" s="74"/>
      <c r="H107" s="82"/>
      <c r="K107" s="82"/>
      <c r="L107" s="82"/>
      <c r="M107" s="82"/>
      <c r="N107" s="82"/>
      <c r="O107" s="82"/>
    </row>
    <row r="108" spans="1:6" ht="12.75">
      <c r="A108" s="71">
        <v>910</v>
      </c>
      <c r="B108" s="71" t="s">
        <v>273</v>
      </c>
      <c r="C108" s="71" t="s">
        <v>274</v>
      </c>
      <c r="D108" s="80" t="s">
        <v>69</v>
      </c>
      <c r="E108" s="76" t="s">
        <v>95</v>
      </c>
      <c r="F108" s="75">
        <v>31297</v>
      </c>
    </row>
    <row r="109" spans="1:7" ht="12.75">
      <c r="A109" s="71">
        <v>911</v>
      </c>
      <c r="B109" s="86" t="s">
        <v>242</v>
      </c>
      <c r="C109" s="86" t="s">
        <v>243</v>
      </c>
      <c r="D109" s="76" t="s">
        <v>177</v>
      </c>
      <c r="E109" s="71" t="s">
        <v>95</v>
      </c>
      <c r="F109" s="75">
        <v>18956</v>
      </c>
      <c r="G109" s="74"/>
    </row>
    <row r="110" spans="1:7" ht="12.75">
      <c r="A110" s="71">
        <v>914</v>
      </c>
      <c r="B110" s="72" t="s">
        <v>257</v>
      </c>
      <c r="C110" s="73" t="s">
        <v>193</v>
      </c>
      <c r="D110" s="74" t="s">
        <v>121</v>
      </c>
      <c r="E110" s="74" t="s">
        <v>95</v>
      </c>
      <c r="F110" s="75">
        <v>25325</v>
      </c>
      <c r="G110" s="74"/>
    </row>
    <row r="111" spans="1:7" ht="12.75">
      <c r="A111" s="71">
        <v>916</v>
      </c>
      <c r="B111" s="71" t="s">
        <v>257</v>
      </c>
      <c r="C111" s="71" t="s">
        <v>258</v>
      </c>
      <c r="D111" s="76" t="s">
        <v>42</v>
      </c>
      <c r="E111" s="71" t="s">
        <v>95</v>
      </c>
      <c r="F111" s="75">
        <v>35918</v>
      </c>
      <c r="G111" s="74"/>
    </row>
    <row r="112" spans="1:7" ht="12.75">
      <c r="A112" s="76">
        <v>923</v>
      </c>
      <c r="B112" s="76" t="s">
        <v>231</v>
      </c>
      <c r="C112" s="76" t="s">
        <v>187</v>
      </c>
      <c r="D112" s="76" t="s">
        <v>42</v>
      </c>
      <c r="E112" s="76" t="s">
        <v>91</v>
      </c>
      <c r="F112" s="75">
        <v>34238</v>
      </c>
      <c r="G112" s="78"/>
    </row>
    <row r="113" spans="1:7" ht="12.75">
      <c r="A113" s="76">
        <v>934</v>
      </c>
      <c r="B113" s="71" t="s">
        <v>205</v>
      </c>
      <c r="C113" s="71" t="s">
        <v>244</v>
      </c>
      <c r="D113" s="71" t="s">
        <v>172</v>
      </c>
      <c r="E113" s="76" t="s">
        <v>83</v>
      </c>
      <c r="F113" s="75">
        <v>21924</v>
      </c>
      <c r="G113" s="78"/>
    </row>
    <row r="114" spans="1:7" ht="12.75">
      <c r="A114" s="71">
        <v>939</v>
      </c>
      <c r="B114" s="72" t="s">
        <v>245</v>
      </c>
      <c r="C114" s="73" t="s">
        <v>174</v>
      </c>
      <c r="D114" s="74" t="s">
        <v>197</v>
      </c>
      <c r="E114" s="74" t="s">
        <v>83</v>
      </c>
      <c r="F114" s="88">
        <v>16244</v>
      </c>
      <c r="G114" s="78"/>
    </row>
    <row r="115" spans="1:16" ht="12.75">
      <c r="A115" s="76">
        <v>941</v>
      </c>
      <c r="B115" s="76" t="s">
        <v>103</v>
      </c>
      <c r="C115" s="76" t="s">
        <v>201</v>
      </c>
      <c r="D115" s="76" t="s">
        <v>252</v>
      </c>
      <c r="E115" s="71" t="s">
        <v>93</v>
      </c>
      <c r="F115" s="75">
        <v>18175</v>
      </c>
      <c r="G115" s="78"/>
      <c r="H115" s="74"/>
      <c r="I115" s="82"/>
      <c r="J115" s="82"/>
      <c r="K115" s="93"/>
      <c r="L115" s="94"/>
      <c r="M115" s="93"/>
      <c r="N115" s="78"/>
      <c r="O115" s="78"/>
      <c r="P115" s="82"/>
    </row>
    <row r="116" spans="1:16" ht="12.75">
      <c r="A116" s="76">
        <v>942</v>
      </c>
      <c r="B116" s="71" t="s">
        <v>237</v>
      </c>
      <c r="C116" s="76" t="s">
        <v>238</v>
      </c>
      <c r="D116" s="76" t="s">
        <v>74</v>
      </c>
      <c r="E116" s="76" t="s">
        <v>64</v>
      </c>
      <c r="F116" s="75">
        <v>22086</v>
      </c>
      <c r="G116" s="78"/>
      <c r="H116" s="74"/>
      <c r="I116" s="82"/>
      <c r="J116" s="82"/>
      <c r="K116" s="93"/>
      <c r="L116" s="94"/>
      <c r="M116" s="93"/>
      <c r="N116" s="78"/>
      <c r="O116" s="78"/>
      <c r="P116" s="82"/>
    </row>
    <row r="117" spans="1:16" ht="12.75">
      <c r="A117" s="71">
        <v>946</v>
      </c>
      <c r="B117" s="71" t="s">
        <v>157</v>
      </c>
      <c r="C117" s="76" t="s">
        <v>158</v>
      </c>
      <c r="D117" s="74" t="s">
        <v>70</v>
      </c>
      <c r="E117" s="74" t="s">
        <v>58</v>
      </c>
      <c r="F117" s="75">
        <v>24946</v>
      </c>
      <c r="G117" s="78"/>
      <c r="H117" s="74"/>
      <c r="I117" s="82"/>
      <c r="J117" s="82"/>
      <c r="K117" s="93"/>
      <c r="L117" s="94"/>
      <c r="M117" s="93"/>
      <c r="N117" s="78"/>
      <c r="O117" s="78"/>
      <c r="P117" s="82"/>
    </row>
    <row r="118" spans="1:16" ht="12.75">
      <c r="A118" s="76">
        <v>961</v>
      </c>
      <c r="B118" s="76" t="s">
        <v>191</v>
      </c>
      <c r="C118" s="76" t="s">
        <v>192</v>
      </c>
      <c r="D118" s="76" t="s">
        <v>177</v>
      </c>
      <c r="E118" s="76" t="s">
        <v>91</v>
      </c>
      <c r="F118" s="75">
        <v>19245</v>
      </c>
      <c r="G118" s="78"/>
      <c r="H118" s="74"/>
      <c r="I118" s="82"/>
      <c r="J118" s="82"/>
      <c r="K118" s="93"/>
      <c r="L118" s="94"/>
      <c r="M118" s="93"/>
      <c r="N118" s="78"/>
      <c r="O118" s="78"/>
      <c r="P118" s="82"/>
    </row>
    <row r="119" spans="1:16" ht="12.75">
      <c r="A119" s="71">
        <v>965</v>
      </c>
      <c r="B119" s="89" t="s">
        <v>250</v>
      </c>
      <c r="C119" s="90" t="s">
        <v>322</v>
      </c>
      <c r="D119" s="74" t="s">
        <v>252</v>
      </c>
      <c r="E119" s="74" t="s">
        <v>58</v>
      </c>
      <c r="F119" s="88">
        <v>17473</v>
      </c>
      <c r="G119" s="78"/>
      <c r="H119" s="74"/>
      <c r="I119" s="82"/>
      <c r="J119" s="82"/>
      <c r="K119" s="93"/>
      <c r="L119" s="94"/>
      <c r="M119" s="93"/>
      <c r="N119" s="78"/>
      <c r="O119" s="78"/>
      <c r="P119" s="82"/>
    </row>
    <row r="120" spans="1:16" ht="12.75">
      <c r="A120" s="38"/>
      <c r="B120" s="96"/>
      <c r="C120" s="85"/>
      <c r="D120" s="76"/>
      <c r="E120" s="76"/>
      <c r="F120" s="95"/>
      <c r="G120" s="74"/>
      <c r="H120" s="74"/>
      <c r="I120" s="82"/>
      <c r="J120" s="82"/>
      <c r="K120" s="93"/>
      <c r="L120" s="94"/>
      <c r="M120" s="93"/>
      <c r="N120" s="78"/>
      <c r="O120" s="78"/>
      <c r="P120" s="82"/>
    </row>
    <row r="121" spans="1:16" ht="12.75">
      <c r="A121" s="76"/>
      <c r="B121" s="85"/>
      <c r="C121" s="85"/>
      <c r="D121" s="76"/>
      <c r="E121" s="76"/>
      <c r="F121" s="95"/>
      <c r="G121" s="78"/>
      <c r="H121" s="74"/>
      <c r="I121" s="82"/>
      <c r="J121" s="82"/>
      <c r="K121" s="93"/>
      <c r="L121" s="94"/>
      <c r="M121" s="93"/>
      <c r="N121" s="78"/>
      <c r="O121" s="78"/>
      <c r="P121" s="82"/>
    </row>
    <row r="122" spans="1:16" ht="12.75">
      <c r="A122" s="71"/>
      <c r="B122" s="89"/>
      <c r="C122" s="90"/>
      <c r="D122" s="76"/>
      <c r="E122" s="76"/>
      <c r="F122" s="95"/>
      <c r="G122" s="78"/>
      <c r="H122" s="74"/>
      <c r="I122" s="82"/>
      <c r="J122" s="82"/>
      <c r="K122" s="93"/>
      <c r="L122" s="94"/>
      <c r="M122" s="93"/>
      <c r="N122" s="78"/>
      <c r="O122" s="78"/>
      <c r="P122" s="82"/>
    </row>
    <row r="123" spans="1:16" ht="12.75">
      <c r="A123" s="71"/>
      <c r="B123" s="86"/>
      <c r="C123" s="86"/>
      <c r="D123" s="76"/>
      <c r="E123" s="76"/>
      <c r="F123" s="95"/>
      <c r="H123" s="74"/>
      <c r="I123" s="82"/>
      <c r="J123" s="82"/>
      <c r="K123" s="93"/>
      <c r="L123" s="94"/>
      <c r="M123" s="93"/>
      <c r="N123" s="78"/>
      <c r="O123" s="78"/>
      <c r="P123" s="82"/>
    </row>
    <row r="124" spans="1:16" ht="12.75">
      <c r="A124" s="76"/>
      <c r="B124" s="85"/>
      <c r="C124" s="85"/>
      <c r="D124" s="76"/>
      <c r="E124" s="76"/>
      <c r="F124" s="95"/>
      <c r="G124" s="78"/>
      <c r="H124" s="74"/>
      <c r="I124" s="82"/>
      <c r="J124" s="82"/>
      <c r="K124" s="93"/>
      <c r="L124" s="94"/>
      <c r="M124" s="93"/>
      <c r="N124" s="78"/>
      <c r="O124" s="78"/>
      <c r="P124" s="82"/>
    </row>
    <row r="125" spans="1:16" ht="12.75">
      <c r="A125" s="76"/>
      <c r="B125" s="86"/>
      <c r="C125" s="85"/>
      <c r="D125" s="76"/>
      <c r="E125" s="76"/>
      <c r="F125" s="95"/>
      <c r="G125" s="78"/>
      <c r="H125" s="74"/>
      <c r="I125" s="82"/>
      <c r="J125" s="82"/>
      <c r="K125" s="93"/>
      <c r="L125" s="94"/>
      <c r="M125" s="93"/>
      <c r="N125" s="78"/>
      <c r="O125" s="78"/>
      <c r="P125" s="82"/>
    </row>
    <row r="126" spans="1:16" ht="12.75">
      <c r="A126" s="76"/>
      <c r="B126" s="86"/>
      <c r="C126" s="85"/>
      <c r="D126" s="76"/>
      <c r="E126" s="76"/>
      <c r="F126" s="95"/>
      <c r="G126" s="71"/>
      <c r="H126" s="74"/>
      <c r="I126" s="82"/>
      <c r="J126" s="82"/>
      <c r="K126" s="93"/>
      <c r="L126" s="94"/>
      <c r="M126" s="93"/>
      <c r="N126" s="78"/>
      <c r="O126" s="78"/>
      <c r="P126" s="82"/>
    </row>
    <row r="127" spans="1:16" ht="12.75">
      <c r="A127" s="71"/>
      <c r="B127" s="89"/>
      <c r="C127" s="90"/>
      <c r="D127" s="74"/>
      <c r="E127" s="74"/>
      <c r="F127" s="95"/>
      <c r="G127" s="71"/>
      <c r="H127" s="74"/>
      <c r="I127" s="82"/>
      <c r="J127" s="82"/>
      <c r="K127" s="93"/>
      <c r="L127" s="94"/>
      <c r="M127" s="93"/>
      <c r="N127" s="78"/>
      <c r="O127" s="78"/>
      <c r="P127" s="82"/>
    </row>
    <row r="128" spans="1:16" ht="12.75">
      <c r="A128" s="71"/>
      <c r="B128" s="86"/>
      <c r="C128" s="86"/>
      <c r="D128" s="76"/>
      <c r="E128" s="71"/>
      <c r="F128" s="95"/>
      <c r="G128" s="71"/>
      <c r="H128" s="74"/>
      <c r="I128" s="82"/>
      <c r="J128" s="82"/>
      <c r="K128" s="93"/>
      <c r="L128" s="94"/>
      <c r="M128" s="93"/>
      <c r="N128" s="78"/>
      <c r="O128" s="78"/>
      <c r="P128" s="82"/>
    </row>
    <row r="129" spans="1:16" ht="12.75">
      <c r="A129" s="76"/>
      <c r="B129" s="85"/>
      <c r="C129" s="85"/>
      <c r="D129" s="76"/>
      <c r="E129" s="76"/>
      <c r="F129" s="95"/>
      <c r="G129" s="71"/>
      <c r="H129" s="74"/>
      <c r="I129" s="82"/>
      <c r="J129" s="82"/>
      <c r="K129" s="93"/>
      <c r="L129" s="94"/>
      <c r="M129" s="93"/>
      <c r="N129" s="78"/>
      <c r="O129" s="78"/>
      <c r="P129" s="82"/>
    </row>
    <row r="130" spans="1:16" ht="12.75">
      <c r="A130" s="76"/>
      <c r="B130" s="86"/>
      <c r="C130" s="85"/>
      <c r="D130" s="80"/>
      <c r="E130" s="76"/>
      <c r="F130" s="95"/>
      <c r="G130" s="71"/>
      <c r="H130" s="74"/>
      <c r="I130" s="82"/>
      <c r="J130" s="82"/>
      <c r="K130" s="93"/>
      <c r="L130" s="94"/>
      <c r="M130" s="93"/>
      <c r="N130" s="78"/>
      <c r="O130" s="78"/>
      <c r="P130" s="82"/>
    </row>
    <row r="131" spans="1:16" ht="12.75">
      <c r="A131" s="71"/>
      <c r="B131" s="86"/>
      <c r="C131" s="86"/>
      <c r="D131" s="76"/>
      <c r="E131" s="71"/>
      <c r="F131" s="95"/>
      <c r="G131" s="71"/>
      <c r="H131" s="74"/>
      <c r="I131" s="82"/>
      <c r="J131" s="82"/>
      <c r="K131" s="93"/>
      <c r="L131" s="94"/>
      <c r="M131" s="93"/>
      <c r="N131" s="78"/>
      <c r="O131" s="78"/>
      <c r="P131" s="82"/>
    </row>
    <row r="132" spans="1:16" ht="12.75">
      <c r="A132" s="83"/>
      <c r="B132" s="86"/>
      <c r="C132" s="86"/>
      <c r="D132" s="84"/>
      <c r="E132" s="84"/>
      <c r="F132" s="95"/>
      <c r="G132" s="71"/>
      <c r="H132" s="74"/>
      <c r="I132" s="82"/>
      <c r="J132" s="82"/>
      <c r="K132" s="93"/>
      <c r="L132" s="94"/>
      <c r="M132" s="93"/>
      <c r="N132" s="78"/>
      <c r="O132" s="78"/>
      <c r="P132" s="82"/>
    </row>
    <row r="133" spans="1:16" ht="12.75">
      <c r="A133" s="76"/>
      <c r="B133" s="86"/>
      <c r="C133" s="85"/>
      <c r="D133" s="80"/>
      <c r="E133" s="81"/>
      <c r="F133" s="95"/>
      <c r="G133" s="71"/>
      <c r="H133" s="74"/>
      <c r="I133" s="82"/>
      <c r="J133" s="82"/>
      <c r="K133" s="93"/>
      <c r="L133" s="94"/>
      <c r="M133" s="93"/>
      <c r="N133" s="78"/>
      <c r="O133" s="78"/>
      <c r="P133" s="82"/>
    </row>
    <row r="134" spans="1:16" ht="12.75">
      <c r="A134" s="76"/>
      <c r="B134" s="85"/>
      <c r="C134" s="85"/>
      <c r="D134" s="76"/>
      <c r="E134" s="76"/>
      <c r="F134" s="95"/>
      <c r="G134" s="74"/>
      <c r="H134" s="74"/>
      <c r="I134" s="82"/>
      <c r="J134" s="82"/>
      <c r="K134" s="93"/>
      <c r="L134" s="94"/>
      <c r="M134" s="93"/>
      <c r="N134" s="78"/>
      <c r="O134" s="78"/>
      <c r="P134" s="82"/>
    </row>
    <row r="135" spans="1:16" ht="12.75">
      <c r="A135" s="76"/>
      <c r="B135" s="86"/>
      <c r="C135" s="85"/>
      <c r="D135" s="80"/>
      <c r="E135" s="76"/>
      <c r="F135" s="95"/>
      <c r="G135" s="71"/>
      <c r="H135" s="74"/>
      <c r="I135" s="82"/>
      <c r="J135" s="82"/>
      <c r="K135" s="93"/>
      <c r="L135" s="94"/>
      <c r="M135" s="93"/>
      <c r="N135" s="78"/>
      <c r="O135" s="78"/>
      <c r="P135" s="82"/>
    </row>
    <row r="136" spans="1:16" ht="12.75">
      <c r="A136" s="71"/>
      <c r="B136" s="86"/>
      <c r="C136" s="86"/>
      <c r="D136" s="76"/>
      <c r="E136" s="76"/>
      <c r="F136" s="97"/>
      <c r="G136" s="71"/>
      <c r="H136" s="74"/>
      <c r="I136" s="82"/>
      <c r="J136" s="82"/>
      <c r="K136" s="93"/>
      <c r="L136" s="94"/>
      <c r="M136" s="93"/>
      <c r="N136" s="78"/>
      <c r="O136" s="78"/>
      <c r="P136" s="82"/>
    </row>
    <row r="137" spans="1:16" ht="12.75">
      <c r="A137" s="71"/>
      <c r="B137" s="85"/>
      <c r="C137" s="85"/>
      <c r="D137" s="76"/>
      <c r="E137" s="71"/>
      <c r="F137" s="71"/>
      <c r="G137" s="71"/>
      <c r="H137" s="74"/>
      <c r="I137" s="82"/>
      <c r="J137" s="82"/>
      <c r="K137" s="93"/>
      <c r="L137" s="94"/>
      <c r="M137" s="93"/>
      <c r="N137" s="78"/>
      <c r="O137" s="78"/>
      <c r="P137" s="82"/>
    </row>
    <row r="138" spans="1:16" ht="12.75">
      <c r="A138" s="71"/>
      <c r="B138" s="71"/>
      <c r="C138" s="71"/>
      <c r="D138" s="84"/>
      <c r="E138" s="84"/>
      <c r="F138" s="71"/>
      <c r="G138" s="71"/>
      <c r="H138" s="74"/>
      <c r="I138" s="82"/>
      <c r="J138" s="82"/>
      <c r="K138" s="93"/>
      <c r="L138" s="94"/>
      <c r="M138" s="93"/>
      <c r="N138" s="78"/>
      <c r="O138" s="78"/>
      <c r="P138" s="82"/>
    </row>
    <row r="139" spans="1:16" ht="12.75">
      <c r="A139" s="71"/>
      <c r="B139" s="71"/>
      <c r="C139" s="76"/>
      <c r="D139" s="76"/>
      <c r="E139" s="76"/>
      <c r="F139" s="71"/>
      <c r="G139" s="71"/>
      <c r="H139" s="82"/>
      <c r="K139" s="82"/>
      <c r="L139" s="82"/>
      <c r="M139" s="82"/>
      <c r="N139" s="82"/>
      <c r="P139" s="82"/>
    </row>
    <row r="140" spans="1:16" ht="12.75">
      <c r="A140" s="76"/>
      <c r="B140" s="86"/>
      <c r="C140" s="85"/>
      <c r="D140" s="80"/>
      <c r="E140" s="76"/>
      <c r="F140" s="95"/>
      <c r="G140" s="71"/>
      <c r="H140" s="82"/>
      <c r="K140" s="82"/>
      <c r="L140" s="82"/>
      <c r="M140" s="82"/>
      <c r="N140" s="82"/>
      <c r="O140" s="82"/>
      <c r="P140" s="82"/>
    </row>
    <row r="141" spans="1:16" ht="12.75">
      <c r="A141" s="71"/>
      <c r="B141" s="89"/>
      <c r="C141" s="90"/>
      <c r="D141" s="74"/>
      <c r="E141" s="74"/>
      <c r="F141" s="75"/>
      <c r="G141" s="87"/>
      <c r="H141" s="82"/>
      <c r="K141" s="82"/>
      <c r="L141" s="82"/>
      <c r="M141" s="82"/>
      <c r="N141" s="82"/>
      <c r="O141" s="82"/>
      <c r="P141" s="82"/>
    </row>
    <row r="142" spans="1:16" ht="12.75">
      <c r="A142" s="76"/>
      <c r="B142" s="86"/>
      <c r="C142" s="85"/>
      <c r="D142" s="76"/>
      <c r="E142" s="76"/>
      <c r="F142" s="95"/>
      <c r="G142" s="71"/>
      <c r="H142" s="82"/>
      <c r="K142" s="82"/>
      <c r="L142" s="82"/>
      <c r="M142" s="82"/>
      <c r="N142" s="82"/>
      <c r="O142" s="82"/>
      <c r="P142" s="82"/>
    </row>
    <row r="143" spans="1:16" ht="12.75">
      <c r="A143" s="76"/>
      <c r="B143" s="85"/>
      <c r="C143" s="85"/>
      <c r="D143" s="76"/>
      <c r="E143" s="76"/>
      <c r="F143" s="98"/>
      <c r="G143" s="71"/>
      <c r="H143" s="82"/>
      <c r="K143" s="82"/>
      <c r="L143" s="82"/>
      <c r="M143" s="82"/>
      <c r="N143" s="82"/>
      <c r="O143" s="82"/>
      <c r="P143" s="82"/>
    </row>
    <row r="144" spans="1:16" ht="12.75">
      <c r="A144" s="76"/>
      <c r="B144" s="86"/>
      <c r="C144" s="85"/>
      <c r="D144" s="76"/>
      <c r="E144" s="76"/>
      <c r="F144" s="98"/>
      <c r="G144" s="71"/>
      <c r="H144" s="87"/>
      <c r="K144" s="82"/>
      <c r="L144" s="82"/>
      <c r="M144" s="82"/>
      <c r="N144" s="82"/>
      <c r="O144" s="82"/>
      <c r="P144" s="82"/>
    </row>
    <row r="145" spans="1:16" ht="12.75">
      <c r="A145" s="71"/>
      <c r="B145" s="86"/>
      <c r="C145" s="86"/>
      <c r="D145" s="76"/>
      <c r="E145" s="71"/>
      <c r="F145" s="97"/>
      <c r="G145" s="71"/>
      <c r="H145" s="87"/>
      <c r="K145" s="82"/>
      <c r="L145" s="82"/>
      <c r="M145" s="82"/>
      <c r="N145" s="82"/>
      <c r="O145" s="82"/>
      <c r="P145" s="82"/>
    </row>
    <row r="146" spans="1:16" ht="12.75">
      <c r="A146" s="76"/>
      <c r="B146" s="85"/>
      <c r="C146" s="85"/>
      <c r="D146" s="76"/>
      <c r="E146" s="71"/>
      <c r="F146" s="95"/>
      <c r="G146" s="74"/>
      <c r="H146" s="87"/>
      <c r="K146" s="82"/>
      <c r="L146" s="82"/>
      <c r="M146" s="82"/>
      <c r="N146" s="82"/>
      <c r="O146" s="82"/>
      <c r="P146" s="82"/>
    </row>
    <row r="147" spans="1:16" ht="12.75">
      <c r="A147" s="71"/>
      <c r="B147" s="71"/>
      <c r="C147" s="71"/>
      <c r="D147" s="76"/>
      <c r="E147" s="71"/>
      <c r="F147" s="99"/>
      <c r="G147" s="74"/>
      <c r="H147" s="87"/>
      <c r="K147" s="82"/>
      <c r="L147" s="82"/>
      <c r="M147" s="82"/>
      <c r="N147" s="82"/>
      <c r="O147" s="82"/>
      <c r="P147" s="82"/>
    </row>
    <row r="148" spans="1:16" ht="12.75">
      <c r="A148" s="76"/>
      <c r="B148" s="71"/>
      <c r="C148" s="76"/>
      <c r="D148" s="76"/>
      <c r="E148" s="76"/>
      <c r="F148" s="92"/>
      <c r="G148" s="74"/>
      <c r="H148" s="87"/>
      <c r="K148" s="82"/>
      <c r="L148" s="82"/>
      <c r="M148" s="82"/>
      <c r="N148" s="82"/>
      <c r="O148" s="82"/>
      <c r="P148" s="82"/>
    </row>
    <row r="149" spans="1:16" ht="12.75">
      <c r="A149" s="76"/>
      <c r="B149" s="71"/>
      <c r="C149" s="76"/>
      <c r="D149" s="76"/>
      <c r="E149" s="76"/>
      <c r="F149" s="92"/>
      <c r="G149" s="74"/>
      <c r="H149" s="87"/>
      <c r="K149" s="82"/>
      <c r="L149" s="82"/>
      <c r="M149" s="82"/>
      <c r="N149" s="82"/>
      <c r="O149" s="82"/>
      <c r="P149" s="82"/>
    </row>
    <row r="150" spans="1:16" ht="12.75">
      <c r="A150" s="76"/>
      <c r="B150" s="71"/>
      <c r="C150" s="76"/>
      <c r="D150" s="76"/>
      <c r="E150" s="76"/>
      <c r="F150" s="92"/>
      <c r="G150" s="74"/>
      <c r="H150" s="87"/>
      <c r="K150" s="82"/>
      <c r="L150" s="82"/>
      <c r="M150" s="82"/>
      <c r="N150" s="82"/>
      <c r="O150" s="82"/>
      <c r="P150" s="82"/>
    </row>
    <row r="151" spans="1:16" ht="12.75">
      <c r="A151" s="76"/>
      <c r="B151" s="76"/>
      <c r="C151" s="76"/>
      <c r="D151" s="76"/>
      <c r="E151" s="76"/>
      <c r="F151" s="100"/>
      <c r="G151" s="74"/>
      <c r="H151" s="74"/>
      <c r="K151" s="82"/>
      <c r="L151" s="82"/>
      <c r="M151" s="82"/>
      <c r="N151" s="82"/>
      <c r="O151" s="82"/>
      <c r="P151" s="82"/>
    </row>
    <row r="152" spans="1:16" ht="12.75">
      <c r="A152" s="76"/>
      <c r="B152" s="71"/>
      <c r="C152" s="76"/>
      <c r="D152" s="80"/>
      <c r="E152" s="76"/>
      <c r="F152" s="92"/>
      <c r="G152" s="74"/>
      <c r="H152" s="74"/>
      <c r="K152" s="82"/>
      <c r="L152" s="82"/>
      <c r="M152" s="82"/>
      <c r="N152" s="82"/>
      <c r="O152" s="82"/>
      <c r="P152" s="82"/>
    </row>
    <row r="153" spans="1:16" ht="12.75">
      <c r="A153" s="71"/>
      <c r="B153" s="72"/>
      <c r="C153" s="73"/>
      <c r="D153" s="74"/>
      <c r="E153" s="74"/>
      <c r="F153" s="77"/>
      <c r="G153" s="71"/>
      <c r="H153" s="74"/>
      <c r="K153" s="82"/>
      <c r="L153" s="82"/>
      <c r="M153" s="82"/>
      <c r="N153" s="82"/>
      <c r="O153" s="82"/>
      <c r="P153" s="82"/>
    </row>
    <row r="154" spans="1:16" ht="12.75">
      <c r="A154" s="71"/>
      <c r="B154" s="72"/>
      <c r="C154" s="73"/>
      <c r="D154" s="74"/>
      <c r="E154" s="74"/>
      <c r="F154" s="77"/>
      <c r="G154" s="71"/>
      <c r="H154" s="74"/>
      <c r="K154" s="82"/>
      <c r="L154" s="82"/>
      <c r="M154" s="82"/>
      <c r="N154" s="82"/>
      <c r="O154" s="82"/>
      <c r="P154" s="82"/>
    </row>
    <row r="155" spans="1:16" ht="12.75">
      <c r="A155" s="71"/>
      <c r="B155" s="72"/>
      <c r="C155" s="73"/>
      <c r="D155" s="74"/>
      <c r="E155" s="74"/>
      <c r="F155" s="77"/>
      <c r="G155" s="78"/>
      <c r="H155" s="74"/>
      <c r="K155" s="82"/>
      <c r="L155" s="82"/>
      <c r="M155" s="82"/>
      <c r="N155" s="82"/>
      <c r="O155" s="82"/>
      <c r="P155" s="82"/>
    </row>
    <row r="156" spans="1:8" ht="12.75">
      <c r="A156" s="71"/>
      <c r="B156" s="72"/>
      <c r="C156" s="73"/>
      <c r="D156" s="74"/>
      <c r="E156" s="74"/>
      <c r="F156" s="77"/>
      <c r="G156" s="78"/>
      <c r="H156" s="74"/>
    </row>
    <row r="157" spans="1:8" ht="12.75">
      <c r="A157" s="71"/>
      <c r="B157" s="72"/>
      <c r="C157" s="73"/>
      <c r="D157" s="74"/>
      <c r="E157" s="74"/>
      <c r="F157" s="77"/>
      <c r="G157" s="78"/>
      <c r="H157" s="74"/>
    </row>
    <row r="158" spans="1:8" ht="12.75">
      <c r="A158" s="71"/>
      <c r="B158" s="89"/>
      <c r="C158" s="90"/>
      <c r="D158" s="74"/>
      <c r="E158" s="74"/>
      <c r="F158" s="75"/>
      <c r="G158" s="78"/>
      <c r="H158" s="74"/>
    </row>
    <row r="159" spans="1:8" ht="12.75">
      <c r="A159" s="71"/>
      <c r="B159" s="89"/>
      <c r="C159" s="90"/>
      <c r="D159" s="74"/>
      <c r="E159" s="74"/>
      <c r="F159" s="75"/>
      <c r="G159" s="78"/>
      <c r="H159" s="74"/>
    </row>
    <row r="160" spans="1:8" ht="12.75">
      <c r="A160" s="76"/>
      <c r="B160" s="86"/>
      <c r="C160" s="85"/>
      <c r="D160" s="76"/>
      <c r="E160" s="76"/>
      <c r="F160" s="95"/>
      <c r="G160" s="78"/>
      <c r="H160" s="74"/>
    </row>
    <row r="161" spans="1:8" ht="12.75">
      <c r="A161" s="76"/>
      <c r="B161" s="86"/>
      <c r="C161" s="85"/>
      <c r="D161" s="76"/>
      <c r="E161" s="76"/>
      <c r="F161" s="95"/>
      <c r="G161" s="78"/>
      <c r="H161" s="74"/>
    </row>
    <row r="162" spans="1:8" ht="12.75">
      <c r="A162" s="71"/>
      <c r="B162" s="86"/>
      <c r="C162" s="86"/>
      <c r="D162" s="76"/>
      <c r="E162" s="76"/>
      <c r="F162" s="97"/>
      <c r="G162" s="74"/>
      <c r="H162" s="74"/>
    </row>
    <row r="163" spans="1:8" ht="12.75">
      <c r="A163" s="76"/>
      <c r="B163" s="85"/>
      <c r="C163" s="85"/>
      <c r="D163" s="76"/>
      <c r="E163" s="76"/>
      <c r="F163" s="95"/>
      <c r="G163" s="74"/>
      <c r="H163" s="74"/>
    </row>
    <row r="164" spans="1:8" ht="12.75">
      <c r="A164" s="76"/>
      <c r="B164" s="85"/>
      <c r="C164" s="85"/>
      <c r="D164" s="76"/>
      <c r="E164" s="76"/>
      <c r="F164" s="95"/>
      <c r="G164" s="74"/>
      <c r="H164" s="74"/>
    </row>
    <row r="165" spans="1:8" ht="12.75">
      <c r="A165" s="71"/>
      <c r="B165" s="86"/>
      <c r="C165" s="86"/>
      <c r="D165" s="76"/>
      <c r="E165" s="71"/>
      <c r="F165" s="97"/>
      <c r="G165" s="74"/>
      <c r="H165" s="74"/>
    </row>
    <row r="166" spans="1:8" ht="12.75">
      <c r="A166" s="76"/>
      <c r="B166" s="86"/>
      <c r="C166" s="85"/>
      <c r="D166" s="80"/>
      <c r="E166" s="76"/>
      <c r="F166" s="95"/>
      <c r="G166" s="78"/>
      <c r="H166" s="74"/>
    </row>
    <row r="167" spans="1:8" ht="12.75">
      <c r="A167" s="76"/>
      <c r="B167" s="85"/>
      <c r="C167" s="85"/>
      <c r="D167" s="76"/>
      <c r="E167" s="76"/>
      <c r="F167" s="95"/>
      <c r="G167" s="78"/>
      <c r="H167" s="74"/>
    </row>
    <row r="168" spans="2:8" ht="12.75">
      <c r="B168" s="101"/>
      <c r="C168" s="101"/>
      <c r="D168" s="102"/>
      <c r="E168" s="102"/>
      <c r="F168" s="101"/>
      <c r="G168" s="78"/>
      <c r="H168" s="74"/>
    </row>
    <row r="169" spans="1:8" ht="12.75">
      <c r="A169" s="76"/>
      <c r="B169" s="85"/>
      <c r="C169" s="85"/>
      <c r="D169" s="71"/>
      <c r="E169" s="76"/>
      <c r="F169" s="95"/>
      <c r="G169" s="78"/>
      <c r="H169" s="74"/>
    </row>
    <row r="170" spans="1:8" ht="12.75">
      <c r="A170" s="71"/>
      <c r="B170" s="89"/>
      <c r="C170" s="90"/>
      <c r="D170" s="74"/>
      <c r="E170" s="74"/>
      <c r="F170" s="75"/>
      <c r="G170" s="74"/>
      <c r="H170" s="74"/>
    </row>
    <row r="171" spans="1:8" ht="12.75">
      <c r="A171" s="71"/>
      <c r="B171" s="89"/>
      <c r="C171" s="90"/>
      <c r="D171" s="74"/>
      <c r="E171" s="74"/>
      <c r="F171" s="75"/>
      <c r="G171" s="74"/>
      <c r="H171" s="74"/>
    </row>
    <row r="172" spans="1:8" ht="12.75">
      <c r="A172" s="71"/>
      <c r="B172" s="89"/>
      <c r="C172" s="90"/>
      <c r="D172" s="74"/>
      <c r="E172" s="74"/>
      <c r="F172" s="75"/>
      <c r="G172" s="74"/>
      <c r="H172" s="74"/>
    </row>
    <row r="173" spans="1:8" ht="12.75">
      <c r="A173" s="71"/>
      <c r="B173" s="89"/>
      <c r="C173" s="90"/>
      <c r="D173" s="74"/>
      <c r="E173" s="74"/>
      <c r="F173" s="75"/>
      <c r="G173" s="78"/>
      <c r="H173" s="74"/>
    </row>
    <row r="174" spans="2:8" ht="12.75">
      <c r="B174" s="101"/>
      <c r="C174" s="101"/>
      <c r="D174" s="102"/>
      <c r="E174" s="102"/>
      <c r="F174" s="75"/>
      <c r="G174" s="78"/>
      <c r="H174" s="74"/>
    </row>
    <row r="175" spans="2:8" ht="12.75">
      <c r="B175" s="101"/>
      <c r="C175" s="101"/>
      <c r="D175" s="102"/>
      <c r="E175" s="102"/>
      <c r="F175" s="101"/>
      <c r="G175" s="78"/>
      <c r="H175" s="74"/>
    </row>
    <row r="176" spans="1:8" ht="12.75">
      <c r="A176" s="76"/>
      <c r="B176" s="86"/>
      <c r="C176" s="85"/>
      <c r="D176" s="76"/>
      <c r="E176" s="76"/>
      <c r="F176" s="95"/>
      <c r="G176" s="78"/>
      <c r="H176" s="74"/>
    </row>
    <row r="177" spans="1:8" ht="12.75">
      <c r="A177" s="71"/>
      <c r="B177" s="86"/>
      <c r="C177" s="86"/>
      <c r="D177" s="76"/>
      <c r="E177" s="71"/>
      <c r="F177" s="95"/>
      <c r="G177" s="78"/>
      <c r="H177" s="74"/>
    </row>
    <row r="178" spans="1:8" ht="12.75">
      <c r="A178" s="71"/>
      <c r="B178" s="89"/>
      <c r="C178" s="90"/>
      <c r="D178" s="74"/>
      <c r="E178" s="74"/>
      <c r="F178" s="75"/>
      <c r="G178" s="87"/>
      <c r="H178" s="74"/>
    </row>
    <row r="179" spans="1:8" ht="12.75">
      <c r="A179" s="71"/>
      <c r="B179" s="89"/>
      <c r="C179" s="90"/>
      <c r="D179" s="74"/>
      <c r="E179" s="74"/>
      <c r="F179" s="75"/>
      <c r="G179" s="87"/>
      <c r="H179" s="74"/>
    </row>
    <row r="180" spans="1:8" ht="12.75">
      <c r="A180" s="71"/>
      <c r="B180" s="89"/>
      <c r="C180" s="90"/>
      <c r="D180" s="74"/>
      <c r="E180" s="74"/>
      <c r="F180" s="75"/>
      <c r="G180" s="74"/>
      <c r="H180" s="74"/>
    </row>
    <row r="181" spans="1:8" ht="12.75">
      <c r="A181" s="71"/>
      <c r="B181" s="86"/>
      <c r="C181" s="86"/>
      <c r="D181" s="76"/>
      <c r="E181" s="71"/>
      <c r="F181" s="97"/>
      <c r="G181" s="87"/>
      <c r="H181" s="74"/>
    </row>
    <row r="182" spans="1:8" ht="12.75">
      <c r="A182" s="76"/>
      <c r="B182" s="85"/>
      <c r="C182" s="85"/>
      <c r="D182" s="76"/>
      <c r="E182" s="71"/>
      <c r="F182" s="95"/>
      <c r="G182" s="74"/>
      <c r="H182" s="74"/>
    </row>
    <row r="183" spans="1:8" ht="12.75">
      <c r="A183" s="76"/>
      <c r="B183" s="71"/>
      <c r="C183" s="71"/>
      <c r="D183" s="71"/>
      <c r="E183" s="76"/>
      <c r="F183" s="78"/>
      <c r="G183" s="78"/>
      <c r="H183" s="74"/>
    </row>
    <row r="184" spans="1:8" ht="12.75">
      <c r="A184" s="76"/>
      <c r="B184" s="76"/>
      <c r="C184" s="76"/>
      <c r="D184" s="76"/>
      <c r="E184" s="76"/>
      <c r="F184" s="100"/>
      <c r="G184" s="78"/>
      <c r="H184" s="74"/>
    </row>
    <row r="185" spans="2:8" ht="12.75">
      <c r="B185" s="101"/>
      <c r="C185" s="101"/>
      <c r="F185" s="101"/>
      <c r="G185" s="74"/>
      <c r="H185" s="74"/>
    </row>
    <row r="186" spans="1:8" ht="12.75">
      <c r="A186" s="76"/>
      <c r="B186" s="86"/>
      <c r="C186" s="85"/>
      <c r="F186" s="85"/>
      <c r="H186" s="74"/>
    </row>
    <row r="187" spans="1:8" ht="12.75">
      <c r="A187" s="76"/>
      <c r="B187" s="86"/>
      <c r="C187" s="85"/>
      <c r="F187" s="85"/>
      <c r="G187" s="87"/>
      <c r="H187" s="74"/>
    </row>
    <row r="188" spans="1:8" ht="12.75">
      <c r="A188" s="102"/>
      <c r="B188" s="103"/>
      <c r="C188" s="103"/>
      <c r="D188" s="74"/>
      <c r="E188" s="74"/>
      <c r="F188" s="104"/>
      <c r="G188" s="87"/>
      <c r="H188" s="74"/>
    </row>
    <row r="189" spans="1:6" ht="12.75">
      <c r="A189" s="76"/>
      <c r="B189" s="86"/>
      <c r="C189" s="85"/>
      <c r="F189" s="85"/>
    </row>
    <row r="190" spans="1:6" ht="12.75">
      <c r="A190" s="71"/>
      <c r="B190" s="89"/>
      <c r="C190" s="90"/>
      <c r="D190" s="74"/>
      <c r="E190" s="74"/>
      <c r="F190" s="75"/>
    </row>
    <row r="191" spans="1:6" ht="12.75">
      <c r="A191" s="76"/>
      <c r="B191" s="85"/>
      <c r="C191" s="85"/>
      <c r="D191" s="76"/>
      <c r="E191" s="71"/>
      <c r="F191" s="95"/>
    </row>
    <row r="192" spans="1:6" ht="12.75">
      <c r="A192" s="76"/>
      <c r="B192" s="85"/>
      <c r="C192" s="85"/>
      <c r="D192" s="76"/>
      <c r="E192" s="76"/>
      <c r="F192" s="95"/>
    </row>
    <row r="193" spans="1:6" ht="12.75">
      <c r="A193" s="71"/>
      <c r="B193" s="89"/>
      <c r="C193" s="90"/>
      <c r="D193" s="74"/>
      <c r="E193" s="74"/>
      <c r="F193" s="75"/>
    </row>
    <row r="194" spans="1:6" ht="12.75">
      <c r="A194" s="76"/>
      <c r="B194" s="86"/>
      <c r="C194" s="85"/>
      <c r="D194" s="76"/>
      <c r="E194" s="76"/>
      <c r="F194" s="95"/>
    </row>
    <row r="195" spans="1:6" ht="12.75">
      <c r="A195" s="76"/>
      <c r="B195" s="85"/>
      <c r="C195" s="85"/>
      <c r="D195" s="76"/>
      <c r="E195" s="71"/>
      <c r="F195" s="95"/>
    </row>
    <row r="196" spans="1:6" ht="12.75">
      <c r="A196" s="76"/>
      <c r="B196" s="85"/>
      <c r="C196" s="85"/>
      <c r="D196" s="76"/>
      <c r="E196" s="71"/>
      <c r="F196" s="95"/>
    </row>
    <row r="197" spans="1:6" ht="12.75">
      <c r="A197" s="76"/>
      <c r="B197" s="71"/>
      <c r="C197" s="76"/>
      <c r="D197" s="80"/>
      <c r="E197" s="76"/>
      <c r="F197" s="92"/>
    </row>
    <row r="198" spans="1:6" ht="12.75">
      <c r="A198" s="71"/>
      <c r="B198" s="71"/>
      <c r="C198" s="71"/>
      <c r="D198" s="76"/>
      <c r="E198" s="71"/>
      <c r="F198" s="105"/>
    </row>
    <row r="199" spans="1:6" ht="12.75">
      <c r="A199" s="76"/>
      <c r="B199" s="76"/>
      <c r="C199" s="76"/>
      <c r="D199" s="76"/>
      <c r="E199" s="71"/>
      <c r="F199" s="92"/>
    </row>
    <row r="200" spans="1:6" ht="12.75">
      <c r="A200" s="76"/>
      <c r="B200" s="84"/>
      <c r="C200" s="84"/>
      <c r="D200" s="84"/>
      <c r="E200" s="84"/>
      <c r="F200" s="106"/>
    </row>
    <row r="201" spans="1:6" ht="12.75">
      <c r="A201" s="76"/>
      <c r="B201" s="76"/>
      <c r="C201" s="76"/>
      <c r="D201" s="84"/>
      <c r="E201" s="84"/>
      <c r="F201" s="107"/>
    </row>
    <row r="202" spans="1:6" ht="12.75">
      <c r="A202" s="76"/>
      <c r="B202" s="76"/>
      <c r="C202" s="76"/>
      <c r="D202" s="84"/>
      <c r="E202" s="84"/>
      <c r="F202" s="107"/>
    </row>
    <row r="203" spans="1:6" ht="12.75">
      <c r="A203" s="76"/>
      <c r="B203" s="71"/>
      <c r="C203" s="76"/>
      <c r="D203" s="76"/>
      <c r="E203" s="76"/>
      <c r="F203" s="92"/>
    </row>
    <row r="204" spans="1:6" ht="12.75">
      <c r="A204" s="76"/>
      <c r="B204" s="71"/>
      <c r="C204" s="76"/>
      <c r="D204" s="76"/>
      <c r="E204" s="76"/>
      <c r="F204" s="100"/>
    </row>
    <row r="205" spans="1:6" ht="12.75">
      <c r="A205" s="76"/>
      <c r="B205" s="71"/>
      <c r="C205" s="76"/>
      <c r="D205" s="76"/>
      <c r="E205" s="76"/>
      <c r="F205" s="100"/>
    </row>
    <row r="206" spans="1:6" ht="12.75">
      <c r="A206" s="76"/>
      <c r="B206" s="71"/>
      <c r="C206" s="76"/>
      <c r="D206" s="76"/>
      <c r="E206" s="76"/>
      <c r="F206" s="92"/>
    </row>
    <row r="207" spans="1:6" ht="12.75">
      <c r="A207" s="76"/>
      <c r="B207" s="76"/>
      <c r="C207" s="76"/>
      <c r="D207" s="76"/>
      <c r="E207" s="76"/>
      <c r="F207" s="92"/>
    </row>
    <row r="208" spans="1:6" ht="12.75">
      <c r="A208" s="76"/>
      <c r="B208" s="76"/>
      <c r="C208" s="76"/>
      <c r="D208" s="76"/>
      <c r="E208" s="71"/>
      <c r="F208" s="92"/>
    </row>
    <row r="209" spans="1:6" ht="12.75">
      <c r="A209" s="76"/>
      <c r="B209" s="76"/>
      <c r="C209" s="76"/>
      <c r="D209" s="76"/>
      <c r="E209" s="76"/>
      <c r="F209" s="92"/>
    </row>
    <row r="210" spans="1:6" ht="12.75">
      <c r="A210" s="76"/>
      <c r="B210" s="71"/>
      <c r="C210" s="76"/>
      <c r="D210" s="80"/>
      <c r="E210" s="76"/>
      <c r="F210" s="100"/>
    </row>
    <row r="211" spans="1:6" ht="12.75">
      <c r="A211" s="76"/>
      <c r="B211" s="76"/>
      <c r="C211" s="76"/>
      <c r="D211" s="76"/>
      <c r="E211" s="76"/>
      <c r="F211" s="92"/>
    </row>
    <row r="212" spans="1:6" ht="12.75">
      <c r="A212" s="76"/>
      <c r="B212" s="76"/>
      <c r="C212" s="76"/>
      <c r="D212" s="76"/>
      <c r="E212" s="71"/>
      <c r="F212" s="92"/>
    </row>
    <row r="213" spans="1:6" ht="12.75">
      <c r="A213" s="76"/>
      <c r="B213" s="71"/>
      <c r="C213" s="76"/>
      <c r="D213" s="80"/>
      <c r="E213" s="76"/>
      <c r="F213" s="92"/>
    </row>
    <row r="214" spans="1:6" ht="12.75">
      <c r="A214" s="76"/>
      <c r="B214" s="76"/>
      <c r="C214" s="76"/>
      <c r="D214" s="76"/>
      <c r="E214" s="76"/>
      <c r="F214" s="92"/>
    </row>
    <row r="215" spans="1:6" ht="12.75">
      <c r="A215" s="76"/>
      <c r="B215" s="76"/>
      <c r="C215" s="76"/>
      <c r="D215" s="76"/>
      <c r="E215" s="76"/>
      <c r="F215" s="92"/>
    </row>
    <row r="216" spans="1:6" ht="12.75">
      <c r="A216" s="76"/>
      <c r="B216" s="76"/>
      <c r="C216" s="76"/>
      <c r="D216" s="76"/>
      <c r="E216" s="76"/>
      <c r="F216" s="92"/>
    </row>
    <row r="217" spans="1:6" ht="12.75">
      <c r="A217" s="76"/>
      <c r="B217" s="76"/>
      <c r="C217" s="76"/>
      <c r="D217" s="76"/>
      <c r="E217" s="76"/>
      <c r="F217" s="92"/>
    </row>
    <row r="218" spans="1:6" ht="12.75">
      <c r="A218" s="83"/>
      <c r="B218" s="74"/>
      <c r="C218" s="74"/>
      <c r="D218" s="84"/>
      <c r="E218" s="84"/>
      <c r="F218" s="108"/>
    </row>
    <row r="219" spans="1:6" ht="12.75">
      <c r="A219" s="76"/>
      <c r="B219" s="71"/>
      <c r="C219" s="76"/>
      <c r="D219" s="76"/>
      <c r="E219" s="76"/>
      <c r="F219" s="100"/>
    </row>
    <row r="220" spans="1:6" ht="12.75">
      <c r="A220" s="76"/>
      <c r="B220" s="76"/>
      <c r="C220" s="76"/>
      <c r="D220" s="76"/>
      <c r="E220" s="76"/>
      <c r="F220" s="92"/>
    </row>
    <row r="221" spans="1:6" ht="12.75">
      <c r="A221" s="76"/>
      <c r="B221" s="76"/>
      <c r="C221" s="76"/>
      <c r="D221" s="76"/>
      <c r="E221" s="76"/>
      <c r="F221" s="92"/>
    </row>
    <row r="222" spans="1:6" ht="12.75">
      <c r="A222" s="76"/>
      <c r="B222" s="71"/>
      <c r="C222" s="76"/>
      <c r="D222" s="76"/>
      <c r="E222" s="76"/>
      <c r="F222" s="92"/>
    </row>
    <row r="223" spans="1:6" ht="12.75">
      <c r="A223" s="76"/>
      <c r="B223" s="71"/>
      <c r="C223" s="76"/>
      <c r="D223" s="76"/>
      <c r="E223" s="76"/>
      <c r="F223" s="92"/>
    </row>
    <row r="224" spans="1:6" ht="12.75">
      <c r="A224" s="76"/>
      <c r="B224" s="76"/>
      <c r="C224" s="76"/>
      <c r="D224" s="76"/>
      <c r="E224" s="76"/>
      <c r="F224" s="100"/>
    </row>
    <row r="225" spans="1:6" ht="12.75">
      <c r="A225" s="76"/>
      <c r="B225" s="76"/>
      <c r="C225" s="76"/>
      <c r="D225" s="76"/>
      <c r="E225" s="76"/>
      <c r="F225" s="92"/>
    </row>
    <row r="226" spans="1:6" ht="12.75">
      <c r="A226" s="76"/>
      <c r="B226" s="71"/>
      <c r="C226" s="76"/>
      <c r="D226" s="76"/>
      <c r="E226" s="76"/>
      <c r="F226" s="92"/>
    </row>
    <row r="227" spans="1:6" ht="12.75">
      <c r="A227" s="76"/>
      <c r="B227" s="76"/>
      <c r="C227" s="76"/>
      <c r="D227" s="76"/>
      <c r="E227" s="76"/>
      <c r="F227" s="100"/>
    </row>
    <row r="228" spans="1:6" ht="12.75">
      <c r="A228" s="76"/>
      <c r="B228" s="71"/>
      <c r="C228" s="76"/>
      <c r="D228" s="76"/>
      <c r="E228" s="76"/>
      <c r="F228" s="92"/>
    </row>
    <row r="229" spans="1:6" ht="12.75">
      <c r="A229" s="71"/>
      <c r="B229" s="71"/>
      <c r="C229" s="71"/>
      <c r="D229" s="76"/>
      <c r="E229" s="71"/>
      <c r="F229" s="105"/>
    </row>
    <row r="230" spans="1:6" ht="12.75">
      <c r="A230" s="76"/>
      <c r="B230" s="76"/>
      <c r="C230" s="76"/>
      <c r="D230" s="76"/>
      <c r="E230" s="71"/>
      <c r="F230" s="92"/>
    </row>
    <row r="231" spans="1:6" ht="12.75">
      <c r="A231" s="83"/>
      <c r="B231" s="74"/>
      <c r="C231" s="74"/>
      <c r="D231" s="84"/>
      <c r="E231" s="84"/>
      <c r="F231" s="109"/>
    </row>
    <row r="232" spans="1:6" ht="12.75">
      <c r="A232" s="71"/>
      <c r="B232" s="71"/>
      <c r="C232" s="71"/>
      <c r="D232" s="71"/>
      <c r="E232" s="76"/>
      <c r="F232" s="105"/>
    </row>
    <row r="233" spans="1:6" ht="12.75">
      <c r="A233" s="76"/>
      <c r="B233" s="71"/>
      <c r="C233" s="76"/>
      <c r="D233" s="76"/>
      <c r="E233" s="76"/>
      <c r="F233" s="92"/>
    </row>
    <row r="234" spans="1:6" ht="12.75">
      <c r="A234" s="71"/>
      <c r="B234" s="71"/>
      <c r="C234" s="71"/>
      <c r="D234" s="76"/>
      <c r="E234" s="71"/>
      <c r="F234" s="110"/>
    </row>
    <row r="235" spans="1:6" ht="12.75">
      <c r="A235" s="76"/>
      <c r="B235" s="111"/>
      <c r="C235" s="76"/>
      <c r="D235" s="76"/>
      <c r="E235" s="76"/>
      <c r="F235" s="92"/>
    </row>
    <row r="236" spans="1:6" ht="12.75">
      <c r="A236" s="71"/>
      <c r="B236" s="112"/>
      <c r="C236" s="113"/>
      <c r="D236" s="84"/>
      <c r="E236" s="84"/>
      <c r="F236" s="114"/>
    </row>
    <row r="237" spans="1:6" ht="12.75">
      <c r="A237" s="76"/>
      <c r="B237" s="115"/>
      <c r="C237" s="116"/>
      <c r="D237" s="84"/>
      <c r="E237" s="84"/>
      <c r="F237" s="117"/>
    </row>
    <row r="238" spans="1:6" ht="12.75">
      <c r="A238" s="76"/>
      <c r="B238" s="76"/>
      <c r="C238" s="76"/>
      <c r="D238" s="76"/>
      <c r="E238" s="76"/>
      <c r="F238" s="92"/>
    </row>
    <row r="239" spans="1:6" ht="12.75">
      <c r="A239" s="76"/>
      <c r="B239" s="76"/>
      <c r="C239" s="76"/>
      <c r="D239" s="71"/>
      <c r="E239" s="76"/>
      <c r="F239" s="92"/>
    </row>
    <row r="240" spans="1:6" ht="12.75">
      <c r="A240" s="76"/>
      <c r="B240" s="76"/>
      <c r="C240" s="76"/>
      <c r="D240" s="71"/>
      <c r="E240" s="76"/>
      <c r="F240" s="92"/>
    </row>
    <row r="241" spans="1:6" ht="12.75">
      <c r="A241" s="76"/>
      <c r="B241" s="76"/>
      <c r="C241" s="76"/>
      <c r="D241" s="76"/>
      <c r="E241" s="76"/>
      <c r="F241" s="92"/>
    </row>
    <row r="242" spans="1:6" ht="12.75">
      <c r="A242" s="76"/>
      <c r="B242" s="71"/>
      <c r="C242" s="76"/>
      <c r="D242" s="76"/>
      <c r="E242" s="76"/>
      <c r="F242" s="92"/>
    </row>
    <row r="243" spans="1:6" ht="12.75">
      <c r="A243" s="66"/>
      <c r="B243" s="66"/>
      <c r="C243" s="71"/>
      <c r="D243" s="38"/>
      <c r="E243" s="66"/>
      <c r="F243" s="118"/>
    </row>
    <row r="244" spans="1:6" ht="12.75">
      <c r="A244" s="76"/>
      <c r="B244" s="71"/>
      <c r="C244" s="76"/>
      <c r="D244" s="76"/>
      <c r="E244" s="76"/>
      <c r="F244" s="92"/>
    </row>
    <row r="245" spans="1:6" ht="12.75">
      <c r="A245" s="76"/>
      <c r="B245" s="71"/>
      <c r="C245" s="76"/>
      <c r="D245" s="80"/>
      <c r="E245" s="76"/>
      <c r="F245" s="92"/>
    </row>
    <row r="246" spans="1:6" ht="12.75">
      <c r="A246" s="76"/>
      <c r="B246" s="71"/>
      <c r="C246" s="76"/>
      <c r="D246" s="80"/>
      <c r="E246" s="76"/>
      <c r="F246" s="92"/>
    </row>
    <row r="247" spans="1:6" ht="12.75">
      <c r="A247" s="83"/>
      <c r="B247" s="74"/>
      <c r="C247" s="74"/>
      <c r="D247" s="84"/>
      <c r="E247" s="84"/>
      <c r="F247" s="119"/>
    </row>
    <row r="248" spans="1:6" ht="12.75">
      <c r="A248" s="76"/>
      <c r="B248" s="76"/>
      <c r="C248" s="76"/>
      <c r="D248" s="76"/>
      <c r="E248" s="76"/>
      <c r="F248" s="92"/>
    </row>
    <row r="249" spans="1:6" ht="12.75">
      <c r="A249" s="76"/>
      <c r="B249" s="71"/>
      <c r="C249" s="76"/>
      <c r="D249" s="76"/>
      <c r="E249" s="76"/>
      <c r="F249" s="92"/>
    </row>
    <row r="250" spans="1:6" ht="12.75">
      <c r="A250" s="76"/>
      <c r="B250" s="76"/>
      <c r="C250" s="76"/>
      <c r="D250" s="76"/>
      <c r="E250" s="76"/>
      <c r="F250" s="92"/>
    </row>
    <row r="251" spans="1:6" ht="12.75">
      <c r="A251" s="76"/>
      <c r="B251" s="71"/>
      <c r="C251" s="76"/>
      <c r="D251" s="80"/>
      <c r="E251" s="76"/>
      <c r="F251" s="92"/>
    </row>
    <row r="252" spans="1:6" ht="12.75">
      <c r="A252" s="76"/>
      <c r="B252" s="76"/>
      <c r="C252" s="76"/>
      <c r="D252" s="76"/>
      <c r="E252" s="76"/>
      <c r="F252" s="92"/>
    </row>
    <row r="253" spans="1:6" ht="12.75">
      <c r="A253" s="71"/>
      <c r="B253" s="71"/>
      <c r="C253" s="71"/>
      <c r="D253" s="76"/>
      <c r="E253" s="71"/>
      <c r="F253" s="105"/>
    </row>
    <row r="254" spans="1:6" ht="12.75">
      <c r="A254" s="76"/>
      <c r="B254" s="76"/>
      <c r="C254" s="76"/>
      <c r="D254" s="76"/>
      <c r="E254" s="76"/>
      <c r="F254" s="92"/>
    </row>
    <row r="255" spans="1:6" ht="12.75">
      <c r="A255" s="71"/>
      <c r="B255" s="71"/>
      <c r="C255" s="71"/>
      <c r="D255" s="76"/>
      <c r="E255" s="71"/>
      <c r="F255" s="120"/>
    </row>
    <row r="256" spans="1:6" ht="12.75">
      <c r="A256" s="76"/>
      <c r="B256" s="71"/>
      <c r="C256" s="76"/>
      <c r="D256" s="80"/>
      <c r="E256" s="81"/>
      <c r="F256" s="92"/>
    </row>
    <row r="257" spans="1:6" ht="12.75">
      <c r="A257" s="76"/>
      <c r="B257" s="71"/>
      <c r="C257" s="76"/>
      <c r="D257" s="76"/>
      <c r="E257" s="76"/>
      <c r="F257" s="92"/>
    </row>
    <row r="258" spans="1:6" ht="12.75">
      <c r="A258" s="71"/>
      <c r="B258" s="71"/>
      <c r="C258" s="71"/>
      <c r="D258" s="76"/>
      <c r="E258" s="71"/>
      <c r="F258" s="105"/>
    </row>
    <row r="259" spans="1:6" ht="12.75">
      <c r="A259" s="71"/>
      <c r="B259" s="112"/>
      <c r="C259" s="113"/>
      <c r="D259" s="84"/>
      <c r="E259" s="84"/>
      <c r="F259" s="121"/>
    </row>
    <row r="260" spans="1:6" ht="12.75">
      <c r="A260" s="71"/>
      <c r="B260" s="112"/>
      <c r="C260" s="113"/>
      <c r="D260" s="84"/>
      <c r="E260" s="84"/>
      <c r="F260" s="114"/>
    </row>
    <row r="261" spans="1:6" ht="12.75">
      <c r="A261" s="71"/>
      <c r="B261" s="112"/>
      <c r="C261" s="113"/>
      <c r="D261" s="84"/>
      <c r="E261" s="84"/>
      <c r="F261" s="114"/>
    </row>
    <row r="262" spans="1:6" ht="12.75">
      <c r="A262" s="76"/>
      <c r="B262" s="76"/>
      <c r="C262" s="76"/>
      <c r="D262" s="76"/>
      <c r="E262" s="76"/>
      <c r="F262" s="92"/>
    </row>
    <row r="263" spans="1:6" ht="12.75">
      <c r="A263" s="76"/>
      <c r="B263" s="76"/>
      <c r="C263" s="76"/>
      <c r="D263" s="76"/>
      <c r="E263" s="71"/>
      <c r="F263" s="92"/>
    </row>
    <row r="264" spans="1:6" ht="12.75">
      <c r="A264" s="76"/>
      <c r="B264" s="71"/>
      <c r="C264" s="76"/>
      <c r="D264" s="76"/>
      <c r="E264" s="76"/>
      <c r="F264" s="92"/>
    </row>
    <row r="265" spans="1:6" ht="12.75">
      <c r="A265" s="71"/>
      <c r="B265" s="71"/>
      <c r="C265" s="71"/>
      <c r="D265" s="76"/>
      <c r="E265" s="71"/>
      <c r="F265" s="105"/>
    </row>
    <row r="266" spans="1:6" ht="12.75">
      <c r="A266" s="76"/>
      <c r="B266" s="76"/>
      <c r="C266" s="76"/>
      <c r="D266" s="76"/>
      <c r="E266" s="76"/>
      <c r="F266" s="92"/>
    </row>
    <row r="267" spans="1:6" ht="12.75">
      <c r="A267" s="76"/>
      <c r="B267" s="76"/>
      <c r="C267" s="76"/>
      <c r="D267" s="76"/>
      <c r="E267" s="76"/>
      <c r="F267" s="92"/>
    </row>
    <row r="268" spans="1:6" ht="12.75">
      <c r="A268" s="71"/>
      <c r="B268" s="112"/>
      <c r="C268" s="113"/>
      <c r="D268" s="84"/>
      <c r="E268" s="84"/>
      <c r="F268" s="114"/>
    </row>
    <row r="269" spans="1:6" ht="12.75">
      <c r="A269" s="76"/>
      <c r="B269" s="76"/>
      <c r="C269" s="76"/>
      <c r="D269" s="76"/>
      <c r="E269" s="76"/>
      <c r="F269" s="92"/>
    </row>
    <row r="270" spans="1:6" ht="12.75">
      <c r="A270" s="76"/>
      <c r="B270" s="71"/>
      <c r="C270" s="76"/>
      <c r="D270" s="80"/>
      <c r="E270" s="76"/>
      <c r="F270" s="92"/>
    </row>
    <row r="271" spans="1:6" ht="12.75">
      <c r="A271" s="76"/>
      <c r="B271" s="76"/>
      <c r="C271" s="76"/>
      <c r="D271" s="76"/>
      <c r="E271" s="76"/>
      <c r="F271" s="100"/>
    </row>
    <row r="272" spans="1:6" ht="12.75">
      <c r="A272" s="76"/>
      <c r="B272" s="115"/>
      <c r="C272" s="116"/>
      <c r="D272" s="84"/>
      <c r="E272" s="84"/>
      <c r="F272" s="117"/>
    </row>
    <row r="273" spans="1:6" ht="12.75">
      <c r="A273" s="71"/>
      <c r="B273" s="112"/>
      <c r="C273" s="113"/>
      <c r="D273" s="84"/>
      <c r="E273" s="84"/>
      <c r="F273" s="114"/>
    </row>
    <row r="274" spans="1:6" ht="12.75">
      <c r="A274" s="71"/>
      <c r="B274" s="122"/>
      <c r="C274" s="123"/>
      <c r="D274" s="84"/>
      <c r="E274" s="84"/>
      <c r="F274" s="124"/>
    </row>
    <row r="275" spans="1:6" ht="12.75">
      <c r="A275" s="76"/>
      <c r="B275" s="71"/>
      <c r="C275" s="76"/>
      <c r="D275" s="80"/>
      <c r="E275" s="76"/>
      <c r="F275" s="92"/>
    </row>
    <row r="276" spans="1:6" ht="12.75">
      <c r="A276" s="76"/>
      <c r="B276" s="71"/>
      <c r="C276" s="76"/>
      <c r="D276" s="76"/>
      <c r="E276" s="76"/>
      <c r="F276" s="92"/>
    </row>
    <row r="277" spans="1:6" ht="12.75">
      <c r="A277" s="76"/>
      <c r="B277" s="115"/>
      <c r="C277" s="116"/>
      <c r="D277" s="84"/>
      <c r="E277" s="84"/>
      <c r="F277" s="117"/>
    </row>
    <row r="278" spans="1:6" ht="12.75">
      <c r="A278" s="76"/>
      <c r="B278" s="115"/>
      <c r="C278" s="116"/>
      <c r="D278" s="84"/>
      <c r="E278" s="84"/>
      <c r="F278" s="117"/>
    </row>
    <row r="279" spans="1:6" ht="12.75">
      <c r="A279" s="76"/>
      <c r="B279" s="115"/>
      <c r="C279" s="116"/>
      <c r="D279" s="84"/>
      <c r="E279" s="84"/>
      <c r="F279" s="117"/>
    </row>
    <row r="280" spans="1:6" ht="12.75">
      <c r="A280" s="76"/>
      <c r="B280" s="115"/>
      <c r="C280" s="116"/>
      <c r="D280" s="84"/>
      <c r="E280" s="84"/>
      <c r="F280" s="125"/>
    </row>
    <row r="281" spans="1:6" ht="12.75">
      <c r="A281" s="71"/>
      <c r="B281" s="112"/>
      <c r="C281" s="113"/>
      <c r="D281" s="84"/>
      <c r="E281" s="84"/>
      <c r="F281" s="114"/>
    </row>
    <row r="282" spans="1:6" ht="12.75">
      <c r="A282" s="71"/>
      <c r="B282" s="112"/>
      <c r="C282" s="113"/>
      <c r="D282" s="84"/>
      <c r="E282" s="84"/>
      <c r="F282" s="114"/>
    </row>
    <row r="283" spans="1:6" ht="12.75">
      <c r="A283" s="71"/>
      <c r="B283" s="112"/>
      <c r="C283" s="113"/>
      <c r="D283" s="84"/>
      <c r="E283" s="84"/>
      <c r="F283" s="114"/>
    </row>
    <row r="284" spans="1:6" ht="12.75">
      <c r="A284" s="71"/>
      <c r="B284" s="112"/>
      <c r="C284" s="113"/>
      <c r="D284" s="84"/>
      <c r="E284" s="84"/>
      <c r="F284" s="114"/>
    </row>
    <row r="285" spans="1:6" ht="12.75">
      <c r="A285" s="76"/>
      <c r="B285" s="115"/>
      <c r="C285" s="116"/>
      <c r="D285" s="84"/>
      <c r="E285" s="84"/>
      <c r="F285" s="117"/>
    </row>
    <row r="286" spans="1:6" ht="12.75">
      <c r="A286" s="76"/>
      <c r="B286" s="115"/>
      <c r="C286" s="116"/>
      <c r="D286" s="84"/>
      <c r="E286" s="84"/>
      <c r="F286" s="117"/>
    </row>
    <row r="287" spans="1:6" ht="12.75">
      <c r="A287" s="76"/>
      <c r="B287" s="115"/>
      <c r="C287" s="116"/>
      <c r="D287" s="84"/>
      <c r="E287" s="84"/>
      <c r="F287" s="117"/>
    </row>
    <row r="288" spans="1:6" ht="12.75">
      <c r="A288" s="76"/>
      <c r="B288" s="126"/>
      <c r="C288" s="127"/>
      <c r="D288" s="84"/>
      <c r="E288" s="84"/>
      <c r="F288" s="128"/>
    </row>
    <row r="289" spans="1:6" ht="12.75">
      <c r="A289" s="71"/>
      <c r="B289" s="112"/>
      <c r="C289" s="113"/>
      <c r="D289" s="84"/>
      <c r="E289" s="84"/>
      <c r="F289" s="121"/>
    </row>
    <row r="290" spans="1:6" ht="12.75">
      <c r="A290" s="71"/>
      <c r="B290" s="112"/>
      <c r="C290" s="113"/>
      <c r="D290" s="84"/>
      <c r="E290" s="84"/>
      <c r="F290" s="114"/>
    </row>
    <row r="291" spans="1:6" ht="12.75">
      <c r="A291" s="71"/>
      <c r="B291" s="112"/>
      <c r="C291" s="113"/>
      <c r="D291" s="84"/>
      <c r="E291" s="84"/>
      <c r="F291" s="114"/>
    </row>
    <row r="292" spans="1:6" ht="12.75">
      <c r="A292" s="71"/>
      <c r="B292" s="112"/>
      <c r="C292" s="113"/>
      <c r="D292" s="84"/>
      <c r="E292" s="84"/>
      <c r="F292" s="121"/>
    </row>
    <row r="293" spans="1:6" ht="12.75">
      <c r="A293" s="71"/>
      <c r="B293" s="112"/>
      <c r="C293" s="113"/>
      <c r="D293" s="84"/>
      <c r="E293" s="84"/>
      <c r="F293" s="114"/>
    </row>
    <row r="294" spans="1:6" ht="12.75">
      <c r="A294" s="76"/>
      <c r="B294" s="115"/>
      <c r="C294" s="116"/>
      <c r="D294" s="84"/>
      <c r="E294" s="84"/>
      <c r="F294" s="117"/>
    </row>
    <row r="295" spans="1:6" ht="12.75">
      <c r="A295" s="76"/>
      <c r="B295" s="115"/>
      <c r="C295" s="116"/>
      <c r="D295" s="84"/>
      <c r="E295" s="84"/>
      <c r="F295" s="117"/>
    </row>
    <row r="296" spans="1:6" ht="12.75">
      <c r="A296" s="76"/>
      <c r="B296" s="126"/>
      <c r="C296" s="127"/>
      <c r="D296" s="84"/>
      <c r="E296" s="84"/>
      <c r="F296" s="128"/>
    </row>
    <row r="297" spans="1:6" ht="12.75">
      <c r="A297" s="76"/>
      <c r="B297" s="115"/>
      <c r="C297" s="116"/>
      <c r="D297" s="84"/>
      <c r="E297" s="84"/>
      <c r="F297" s="117"/>
    </row>
    <row r="298" spans="1:6" ht="12.75">
      <c r="A298" s="76"/>
      <c r="B298" s="115"/>
      <c r="C298" s="116"/>
      <c r="D298" s="84"/>
      <c r="E298" s="84"/>
      <c r="F298" s="117"/>
    </row>
    <row r="299" spans="1:6" ht="12.75">
      <c r="A299" s="71"/>
      <c r="B299" s="71"/>
      <c r="C299" s="71"/>
      <c r="D299" s="76"/>
      <c r="E299" s="71"/>
      <c r="F299" s="105"/>
    </row>
    <row r="300" spans="1:6" ht="12.75">
      <c r="A300" s="38"/>
      <c r="B300" s="38"/>
      <c r="C300" s="76"/>
      <c r="D300" s="38"/>
      <c r="E300" s="66"/>
      <c r="F300" s="129"/>
    </row>
    <row r="301" spans="1:6" ht="12.75">
      <c r="A301" s="76"/>
      <c r="B301" s="76"/>
      <c r="C301" s="76"/>
      <c r="D301" s="76"/>
      <c r="E301" s="76"/>
      <c r="F301" s="92"/>
    </row>
    <row r="302" spans="1:6" ht="12.75">
      <c r="A302" s="76"/>
      <c r="B302" s="76"/>
      <c r="C302" s="76"/>
      <c r="D302" s="76"/>
      <c r="E302" s="76"/>
      <c r="F302" s="92"/>
    </row>
    <row r="303" spans="1:6" ht="12.75">
      <c r="A303" s="76"/>
      <c r="B303" s="76"/>
      <c r="C303" s="76"/>
      <c r="D303" s="76"/>
      <c r="E303" s="71"/>
      <c r="F303" s="92"/>
    </row>
    <row r="304" spans="1:6" ht="12.75">
      <c r="A304" s="71"/>
      <c r="B304" s="112"/>
      <c r="C304" s="113"/>
      <c r="D304" s="84"/>
      <c r="E304" s="84"/>
      <c r="F304" s="114"/>
    </row>
    <row r="305" spans="1:6" ht="12.75">
      <c r="A305" s="102"/>
      <c r="B305" s="102"/>
      <c r="C305" s="102"/>
      <c r="D305" s="84"/>
      <c r="E305" s="84"/>
      <c r="F305" s="130"/>
    </row>
    <row r="306" spans="1:6" ht="12.75">
      <c r="A306" s="71"/>
      <c r="B306" s="112"/>
      <c r="C306" s="113"/>
      <c r="D306" s="84"/>
      <c r="E306" s="84"/>
      <c r="F306" s="114"/>
    </row>
    <row r="307" spans="1:6" ht="12.75">
      <c r="A307" s="102"/>
      <c r="B307" s="102"/>
      <c r="C307" s="102"/>
      <c r="D307" s="84"/>
      <c r="E307" s="84"/>
      <c r="F307" s="131"/>
    </row>
    <row r="308" spans="1:6" ht="12.75">
      <c r="A308" s="102"/>
      <c r="B308" s="102"/>
      <c r="C308" s="102"/>
      <c r="D308" s="84"/>
      <c r="E308" s="84"/>
      <c r="F308" s="130"/>
    </row>
    <row r="309" spans="1:6" ht="12.75">
      <c r="A309"/>
      <c r="B309"/>
      <c r="C309"/>
      <c r="D309"/>
      <c r="E309"/>
      <c r="F309" s="105"/>
    </row>
    <row r="310" spans="1:6" ht="12.75">
      <c r="A310" s="71"/>
      <c r="B310" s="71"/>
      <c r="C310" s="71"/>
      <c r="D310" s="76"/>
      <c r="E310" s="71"/>
      <c r="F310" s="105"/>
    </row>
    <row r="311" spans="4:6" ht="12.75">
      <c r="D311" s="80"/>
      <c r="E311" s="76"/>
      <c r="F311" s="92"/>
    </row>
    <row r="312" spans="4:6" ht="12.75">
      <c r="D312" s="80"/>
      <c r="E312" s="76"/>
      <c r="F312" s="92"/>
    </row>
    <row r="313" spans="1:6" ht="12.75">
      <c r="A313" s="38"/>
      <c r="B313" s="38"/>
      <c r="C313" s="76"/>
      <c r="D313" s="38"/>
      <c r="E313" s="66"/>
      <c r="F313" s="132"/>
    </row>
    <row r="314" spans="1:6" ht="12.75">
      <c r="A314" s="38"/>
      <c r="B314" s="38"/>
      <c r="C314" s="76"/>
      <c r="D314" s="38"/>
      <c r="E314" s="66"/>
      <c r="F314" s="129"/>
    </row>
    <row r="315" spans="1:6" ht="12.75">
      <c r="A315" s="38"/>
      <c r="B315" s="38"/>
      <c r="C315" s="76"/>
      <c r="D315" s="38"/>
      <c r="E315" s="66"/>
      <c r="F315" s="129"/>
    </row>
    <row r="316" spans="4:6" ht="12.75">
      <c r="D316" s="80"/>
      <c r="E316" s="76"/>
      <c r="F316" s="92"/>
    </row>
    <row r="317" spans="1:6" ht="12.75">
      <c r="A317" s="76"/>
      <c r="B317" s="76"/>
      <c r="C317" s="76"/>
      <c r="D317" s="76"/>
      <c r="E317" s="71"/>
      <c r="F317" s="92"/>
    </row>
    <row r="318" spans="1:6" ht="12.75">
      <c r="A318" s="76"/>
      <c r="B318" s="76"/>
      <c r="C318" s="76"/>
      <c r="D318" s="76"/>
      <c r="E318" s="71"/>
      <c r="F318" s="92"/>
    </row>
    <row r="319" spans="1:6" ht="12.75">
      <c r="A319" s="76"/>
      <c r="B319" s="76"/>
      <c r="C319" s="76"/>
      <c r="D319" s="76"/>
      <c r="E319" s="71"/>
      <c r="F319" s="92"/>
    </row>
    <row r="320" spans="1:6" ht="12.75">
      <c r="A320" s="71"/>
      <c r="B320" s="71"/>
      <c r="C320" s="71"/>
      <c r="D320" s="76"/>
      <c r="E320" s="71"/>
      <c r="F320" s="105"/>
    </row>
    <row r="321" spans="1:6" ht="12.75">
      <c r="A321" s="71"/>
      <c r="B321" s="71"/>
      <c r="C321" s="71"/>
      <c r="D321" s="76"/>
      <c r="E321" s="71"/>
      <c r="F321" s="110"/>
    </row>
    <row r="322" spans="1:6" ht="12.75">
      <c r="A322" s="76"/>
      <c r="B322" s="71"/>
      <c r="C322" s="76"/>
      <c r="D322" s="76"/>
      <c r="E322" s="76"/>
      <c r="F322" s="92"/>
    </row>
    <row r="323" spans="1:6" ht="12.75">
      <c r="A323" s="76"/>
      <c r="B323" s="71"/>
      <c r="C323" s="76"/>
      <c r="D323" s="76"/>
      <c r="E323" s="76"/>
      <c r="F323" s="92"/>
    </row>
    <row r="324" spans="1:6" ht="12.75">
      <c r="A324" s="76"/>
      <c r="B324" s="71"/>
      <c r="C324" s="76"/>
      <c r="D324" s="76"/>
      <c r="E324" s="76"/>
      <c r="F324" s="92"/>
    </row>
    <row r="325" spans="1:6" ht="12.75">
      <c r="A325" s="76"/>
      <c r="B325" s="76"/>
      <c r="C325" s="76"/>
      <c r="D325" s="76"/>
      <c r="E325" s="76"/>
      <c r="F325" s="100"/>
    </row>
    <row r="326" spans="1:6" ht="12.75">
      <c r="A326" s="76"/>
      <c r="B326" s="76"/>
      <c r="C326" s="76"/>
      <c r="D326" s="76"/>
      <c r="E326" s="76"/>
      <c r="F326" s="92"/>
    </row>
    <row r="327" spans="1:6" ht="12.75">
      <c r="A327" s="83"/>
      <c r="B327" s="74"/>
      <c r="C327" s="74"/>
      <c r="D327" s="84"/>
      <c r="E327" s="84"/>
      <c r="F327" s="119"/>
    </row>
    <row r="328" spans="1:6" ht="12.75">
      <c r="A328" s="83"/>
      <c r="B328" s="74"/>
      <c r="C328" s="74"/>
      <c r="D328" s="84"/>
      <c r="E328" s="84"/>
      <c r="F328" s="109"/>
    </row>
    <row r="329" spans="1:6" ht="12.75">
      <c r="A329" s="83"/>
      <c r="B329" s="74"/>
      <c r="C329" s="74"/>
      <c r="D329" s="84"/>
      <c r="E329" s="84"/>
      <c r="F329" s="119"/>
    </row>
    <row r="330" spans="1:6" ht="12.75">
      <c r="A330" s="83"/>
      <c r="B330" s="74"/>
      <c r="C330" s="74"/>
      <c r="D330" s="84"/>
      <c r="E330" s="84"/>
      <c r="F330" s="119"/>
    </row>
    <row r="331" spans="1:6" ht="12.75">
      <c r="A331" s="83"/>
      <c r="B331" s="74"/>
      <c r="C331" s="74"/>
      <c r="D331" s="84"/>
      <c r="E331" s="84"/>
      <c r="F331" s="119"/>
    </row>
    <row r="332" spans="1:6" ht="12.75">
      <c r="A332" s="83"/>
      <c r="B332" s="74"/>
      <c r="C332" s="74"/>
      <c r="D332" s="84"/>
      <c r="E332" s="84"/>
      <c r="F332" s="109"/>
    </row>
    <row r="333" spans="1:6" ht="12.75">
      <c r="A333" s="83"/>
      <c r="B333" s="74"/>
      <c r="C333" s="74"/>
      <c r="D333" s="84"/>
      <c r="E333" s="84"/>
      <c r="F333" s="119"/>
    </row>
    <row r="334" spans="1:6" ht="12.75">
      <c r="A334" s="83"/>
      <c r="B334" s="74"/>
      <c r="C334" s="74"/>
      <c r="D334" s="84"/>
      <c r="E334" s="84"/>
      <c r="F334" s="109"/>
    </row>
    <row r="335" spans="1:6" ht="12.75">
      <c r="A335" s="76"/>
      <c r="B335" s="76"/>
      <c r="C335" s="76"/>
      <c r="D335" s="71"/>
      <c r="E335" s="76"/>
      <c r="F335" s="92"/>
    </row>
    <row r="336" spans="1:6" ht="12.75">
      <c r="A336" s="76"/>
      <c r="B336" s="76"/>
      <c r="C336" s="76"/>
      <c r="D336" s="71"/>
      <c r="E336" s="76"/>
      <c r="F336" s="92"/>
    </row>
    <row r="337" spans="1:6" ht="12.75">
      <c r="A337" s="133"/>
      <c r="B337" s="133"/>
      <c r="C337" s="133"/>
      <c r="D337" s="71"/>
      <c r="E337" s="76"/>
      <c r="F337" s="134"/>
    </row>
    <row r="338" spans="1:6" ht="12.75">
      <c r="A338" s="76"/>
      <c r="B338" s="76"/>
      <c r="C338" s="76"/>
      <c r="D338" s="71"/>
      <c r="E338" s="76"/>
      <c r="F338" s="92"/>
    </row>
    <row r="339" spans="1:6" ht="12.75">
      <c r="A339" s="76"/>
      <c r="B339" s="76"/>
      <c r="C339" s="76"/>
      <c r="D339" s="71"/>
      <c r="E339" s="76"/>
      <c r="F339" s="92"/>
    </row>
    <row r="340" spans="1:6" ht="12.75">
      <c r="A340" s="76"/>
      <c r="B340" s="76"/>
      <c r="C340" s="76"/>
      <c r="D340" s="76"/>
      <c r="E340" s="76"/>
      <c r="F340" s="92"/>
    </row>
    <row r="341" spans="1:6" ht="12.75">
      <c r="A341" s="76"/>
      <c r="B341" s="76"/>
      <c r="C341" s="76"/>
      <c r="D341" s="76"/>
      <c r="E341" s="76"/>
      <c r="F341" s="92"/>
    </row>
    <row r="342" spans="1:6" ht="12.75">
      <c r="A342" s="76"/>
      <c r="B342" s="76"/>
      <c r="C342" s="76"/>
      <c r="D342" s="76"/>
      <c r="E342" s="76"/>
      <c r="F342" s="92"/>
    </row>
    <row r="343" spans="1:6" ht="12.75">
      <c r="A343" s="76"/>
      <c r="B343" s="76"/>
      <c r="C343" s="76"/>
      <c r="D343" s="76"/>
      <c r="E343" s="76"/>
      <c r="F343" s="92"/>
    </row>
    <row r="344" spans="1:6" ht="12.75">
      <c r="A344" s="76"/>
      <c r="B344" s="76"/>
      <c r="C344" s="76"/>
      <c r="D344" s="76"/>
      <c r="E344" s="76"/>
      <c r="F344" s="92"/>
    </row>
    <row r="345" spans="1:6" ht="12.75">
      <c r="A345" s="76"/>
      <c r="B345" s="76"/>
      <c r="C345" s="76"/>
      <c r="D345" s="76"/>
      <c r="E345" s="76"/>
      <c r="F345" s="92"/>
    </row>
    <row r="346" spans="1:6" ht="12.75">
      <c r="A346" s="76"/>
      <c r="B346" s="76"/>
      <c r="C346" s="76"/>
      <c r="D346" s="76"/>
      <c r="E346" s="76"/>
      <c r="F346" s="92"/>
    </row>
    <row r="347" spans="1:6" ht="12.75">
      <c r="A347" s="76"/>
      <c r="B347" s="71"/>
      <c r="C347" s="76"/>
      <c r="D347" s="76"/>
      <c r="E347" s="76"/>
      <c r="F347" s="92"/>
    </row>
    <row r="348" spans="1:6" ht="12.75">
      <c r="A348" s="76"/>
      <c r="B348" s="76"/>
      <c r="C348" s="76"/>
      <c r="D348" s="76"/>
      <c r="E348" s="76"/>
      <c r="F348" s="92"/>
    </row>
    <row r="349" spans="1:6" ht="12.75">
      <c r="A349" s="76"/>
      <c r="B349" s="76"/>
      <c r="C349" s="76"/>
      <c r="D349" s="76"/>
      <c r="E349" s="76"/>
      <c r="F349" s="92"/>
    </row>
    <row r="350" spans="1:6" ht="12.75">
      <c r="A350" s="76"/>
      <c r="B350" s="76"/>
      <c r="C350" s="76"/>
      <c r="D350" s="76"/>
      <c r="E350" s="71"/>
      <c r="F350" s="92"/>
    </row>
    <row r="351" spans="1:6" ht="12.75">
      <c r="A351" s="76"/>
      <c r="B351" s="71"/>
      <c r="C351" s="76"/>
      <c r="D351" s="76"/>
      <c r="E351" s="76"/>
      <c r="F351" s="92"/>
    </row>
    <row r="352" spans="1:6" ht="12.75">
      <c r="A352" s="76"/>
      <c r="B352" s="71"/>
      <c r="C352" s="76"/>
      <c r="D352" s="76"/>
      <c r="E352" s="76"/>
      <c r="F352" s="92"/>
    </row>
    <row r="353" spans="1:6" ht="12.75">
      <c r="A353" s="76"/>
      <c r="B353" s="71"/>
      <c r="C353" s="76"/>
      <c r="D353" s="76"/>
      <c r="E353" s="76"/>
      <c r="F353" s="92"/>
    </row>
    <row r="354" spans="1:6" ht="12.75">
      <c r="A354" s="76"/>
      <c r="B354" s="71"/>
      <c r="C354" s="76"/>
      <c r="D354" s="76"/>
      <c r="E354" s="76"/>
      <c r="F354" s="92"/>
    </row>
    <row r="355" spans="1:6" ht="12.75">
      <c r="A355" s="76"/>
      <c r="B355" s="71"/>
      <c r="C355" s="76"/>
      <c r="D355" s="76"/>
      <c r="E355" s="76"/>
      <c r="F355" s="92"/>
    </row>
    <row r="356" spans="1:6" ht="12.75">
      <c r="A356" s="76"/>
      <c r="B356" s="71"/>
      <c r="C356" s="76"/>
      <c r="D356" s="80"/>
      <c r="E356" s="76"/>
      <c r="F356" s="92"/>
    </row>
    <row r="357" spans="1:6" ht="12.75">
      <c r="A357" s="76"/>
      <c r="B357" s="71"/>
      <c r="C357" s="76"/>
      <c r="D357" s="80"/>
      <c r="E357" s="76"/>
      <c r="F357" s="92"/>
    </row>
    <row r="358" spans="1:6" ht="12.75">
      <c r="A358" s="76"/>
      <c r="B358" s="71"/>
      <c r="C358" s="76"/>
      <c r="D358" s="80"/>
      <c r="E358" s="76"/>
      <c r="F358" s="92"/>
    </row>
    <row r="359" spans="1:6" ht="12.75">
      <c r="A359" s="76"/>
      <c r="B359" s="71"/>
      <c r="C359" s="76"/>
      <c r="D359" s="80"/>
      <c r="E359" s="76"/>
      <c r="F359" s="92"/>
    </row>
    <row r="360" spans="1:6" ht="12.75">
      <c r="A360" s="76"/>
      <c r="B360" s="71"/>
      <c r="C360" s="76"/>
      <c r="D360" s="80"/>
      <c r="E360" s="76"/>
      <c r="F360" s="135"/>
    </row>
    <row r="361" spans="1:6" ht="12.75">
      <c r="A361" s="71"/>
      <c r="B361" s="86"/>
      <c r="C361" s="86"/>
      <c r="D361" s="76"/>
      <c r="E361" s="71"/>
      <c r="F361" s="99"/>
    </row>
    <row r="362" spans="1:6" ht="12.75">
      <c r="A362" s="76"/>
      <c r="B362" s="85"/>
      <c r="C362" s="85"/>
      <c r="D362" s="76"/>
      <c r="E362" s="76"/>
      <c r="F362" s="95"/>
    </row>
    <row r="363" spans="1:6" ht="12.75">
      <c r="A363" s="76"/>
      <c r="B363" s="85"/>
      <c r="C363" s="85"/>
      <c r="D363" s="76"/>
      <c r="E363" s="76"/>
      <c r="F363" s="95"/>
    </row>
    <row r="364" spans="1:6" ht="12.75">
      <c r="A364" s="76"/>
      <c r="B364" s="86"/>
      <c r="C364" s="85"/>
      <c r="D364" s="80"/>
      <c r="E364" s="76"/>
      <c r="F364" s="95"/>
    </row>
    <row r="365" spans="1:6" ht="12.75">
      <c r="A365" s="76"/>
      <c r="B365" s="86"/>
      <c r="C365" s="85"/>
      <c r="D365" s="76"/>
      <c r="E365" s="76"/>
      <c r="F365" s="95"/>
    </row>
    <row r="366" spans="1:6" ht="12.75">
      <c r="A366" s="76"/>
      <c r="B366" s="86"/>
      <c r="C366" s="85"/>
      <c r="D366" s="80"/>
      <c r="E366" s="76"/>
      <c r="F366" s="98"/>
    </row>
    <row r="367" spans="1:6" ht="12.75">
      <c r="A367" s="76"/>
      <c r="B367" s="86"/>
      <c r="C367" s="85"/>
      <c r="D367" s="76"/>
      <c r="E367" s="76"/>
      <c r="F367" s="95"/>
    </row>
    <row r="368" spans="1:6" ht="12.75">
      <c r="A368" s="76"/>
      <c r="B368" s="85"/>
      <c r="C368" s="85"/>
      <c r="D368" s="76"/>
      <c r="E368" s="71"/>
      <c r="F368" s="95"/>
    </row>
    <row r="369" spans="1:6" ht="12.75">
      <c r="A369" s="76"/>
      <c r="B369" s="85"/>
      <c r="C369" s="85"/>
      <c r="D369" s="76"/>
      <c r="E369" s="76"/>
      <c r="F369" s="95"/>
    </row>
    <row r="370" spans="1:6" ht="12.75">
      <c r="A370" s="76"/>
      <c r="B370" s="85"/>
      <c r="C370" s="85"/>
      <c r="D370" s="76"/>
      <c r="E370" s="76"/>
      <c r="F370" s="95"/>
    </row>
    <row r="371" spans="1:6" ht="12.75">
      <c r="A371" s="76"/>
      <c r="B371" s="85"/>
      <c r="C371" s="85"/>
      <c r="D371" s="71"/>
      <c r="E371" s="76"/>
      <c r="F371" s="98"/>
    </row>
    <row r="372" spans="1:6" ht="12.75">
      <c r="A372" s="83"/>
      <c r="B372" s="86"/>
      <c r="C372" s="86"/>
      <c r="D372" s="84"/>
      <c r="E372" s="84"/>
      <c r="F372" s="136"/>
    </row>
    <row r="373" spans="1:6" ht="12.75">
      <c r="A373" s="71"/>
      <c r="B373" s="86"/>
      <c r="C373" s="86"/>
      <c r="D373" s="76"/>
      <c r="E373" s="76"/>
      <c r="F373" s="97"/>
    </row>
    <row r="374" spans="1:6" ht="12.75">
      <c r="A374" s="76"/>
      <c r="B374" s="86"/>
      <c r="C374" s="85"/>
      <c r="D374" s="76"/>
      <c r="E374" s="76"/>
      <c r="F374" s="95"/>
    </row>
    <row r="375" spans="1:6" ht="12.75">
      <c r="A375" s="71"/>
      <c r="B375" s="86"/>
      <c r="C375" s="86"/>
      <c r="D375" s="76"/>
      <c r="E375" s="71"/>
      <c r="F375" s="97"/>
    </row>
    <row r="376" spans="1:6" ht="12.75">
      <c r="A376" s="76"/>
      <c r="B376" s="86"/>
      <c r="C376" s="85"/>
      <c r="D376" s="80"/>
      <c r="E376" s="81"/>
      <c r="F376" s="98"/>
    </row>
    <row r="377" spans="1:6" ht="12.75">
      <c r="A377" s="76"/>
      <c r="B377" s="85"/>
      <c r="C377" s="85"/>
      <c r="D377" s="76"/>
      <c r="E377" s="76"/>
      <c r="F377" s="95"/>
    </row>
    <row r="378" spans="1:6" ht="12.75">
      <c r="A378" s="71"/>
      <c r="B378" s="86"/>
      <c r="C378" s="86"/>
      <c r="D378" s="76"/>
      <c r="E378" s="71"/>
      <c r="F378" s="97"/>
    </row>
    <row r="379" spans="1:6" ht="12.75">
      <c r="A379" s="76"/>
      <c r="B379" s="85"/>
      <c r="C379" s="85"/>
      <c r="D379" s="76"/>
      <c r="E379" s="76"/>
      <c r="F379" s="95"/>
    </row>
    <row r="380" spans="1:6" ht="12.75">
      <c r="A380" s="76"/>
      <c r="B380" s="86"/>
      <c r="C380" s="85"/>
      <c r="D380" s="80"/>
      <c r="E380" s="76"/>
      <c r="F380" s="98"/>
    </row>
    <row r="381" spans="1:6" ht="12.75">
      <c r="A381" s="71"/>
      <c r="B381" s="86"/>
      <c r="C381" s="86"/>
      <c r="D381" s="76"/>
      <c r="E381" s="71"/>
      <c r="F381" s="97"/>
    </row>
    <row r="382" spans="1:6" ht="12.75">
      <c r="A382" s="83"/>
      <c r="B382" s="86"/>
      <c r="C382" s="86"/>
      <c r="D382" s="84"/>
      <c r="E382" s="84"/>
      <c r="F382" s="137"/>
    </row>
    <row r="383" spans="1:6" ht="12.75">
      <c r="A383" s="76"/>
      <c r="B383" s="86"/>
      <c r="C383" s="85"/>
      <c r="D383" s="80"/>
      <c r="E383" s="81"/>
      <c r="F383" s="95"/>
    </row>
    <row r="384" spans="1:6" ht="12.75">
      <c r="A384" s="76"/>
      <c r="B384" s="85"/>
      <c r="C384" s="85"/>
      <c r="D384" s="76"/>
      <c r="E384" s="76"/>
      <c r="F384" s="95"/>
    </row>
    <row r="385" spans="1:6" ht="12.75">
      <c r="A385" s="76"/>
      <c r="B385" s="86"/>
      <c r="C385" s="85"/>
      <c r="D385" s="80"/>
      <c r="E385" s="76"/>
      <c r="F385" s="95"/>
    </row>
    <row r="386" spans="1:6" ht="12.75">
      <c r="A386" s="71"/>
      <c r="B386" s="86"/>
      <c r="C386" s="86"/>
      <c r="D386" s="76"/>
      <c r="E386" s="76"/>
      <c r="F386" s="97"/>
    </row>
    <row r="387" spans="1:6" ht="12.75">
      <c r="A387" s="83"/>
      <c r="B387" s="86"/>
      <c r="C387" s="86"/>
      <c r="D387" s="84"/>
      <c r="E387" s="84"/>
      <c r="F387" s="137"/>
    </row>
    <row r="388" spans="1:6" ht="12.75">
      <c r="A388" s="76"/>
      <c r="B388" s="86"/>
      <c r="C388" s="85"/>
      <c r="D388" s="76"/>
      <c r="E388" s="76"/>
      <c r="F388" s="95"/>
    </row>
    <row r="389" spans="1:6" ht="12.75">
      <c r="A389" s="76"/>
      <c r="B389" s="86"/>
      <c r="C389" s="85"/>
      <c r="D389" s="80"/>
      <c r="E389" s="76"/>
      <c r="F389" s="95"/>
    </row>
    <row r="390" spans="1:6" ht="12.75">
      <c r="A390" s="76"/>
      <c r="B390" s="86"/>
      <c r="C390" s="85"/>
      <c r="D390" s="76"/>
      <c r="E390" s="76"/>
      <c r="F390" s="95"/>
    </row>
    <row r="391" spans="1:6" ht="12.75">
      <c r="A391" s="76"/>
      <c r="B391" s="85"/>
      <c r="C391" s="85"/>
      <c r="D391" s="76"/>
      <c r="E391" s="76"/>
      <c r="F391" s="98"/>
    </row>
    <row r="392" spans="1:6" ht="12.75">
      <c r="A392" s="71"/>
      <c r="B392" s="86"/>
      <c r="C392" s="86"/>
      <c r="D392" s="76"/>
      <c r="E392" s="71"/>
      <c r="F392" s="99"/>
    </row>
    <row r="393" spans="1:6" ht="12.75">
      <c r="A393" s="76"/>
      <c r="B393" s="86"/>
      <c r="C393" s="85"/>
      <c r="D393" s="76"/>
      <c r="E393" s="76"/>
      <c r="F393" s="98"/>
    </row>
    <row r="394" spans="1:6" ht="12.75">
      <c r="A394" s="71"/>
      <c r="B394" s="86"/>
      <c r="C394" s="86"/>
      <c r="D394" s="76"/>
      <c r="E394" s="71"/>
      <c r="F394" s="97"/>
    </row>
    <row r="395" spans="1:6" ht="12.75">
      <c r="A395" s="76"/>
      <c r="B395" s="85"/>
      <c r="C395" s="85"/>
      <c r="D395" s="76"/>
      <c r="E395" s="71"/>
      <c r="F395" s="95"/>
    </row>
    <row r="396" spans="1:6" ht="12.75">
      <c r="A396" s="76"/>
      <c r="B396" s="76"/>
      <c r="C396" s="76"/>
      <c r="D396" s="76"/>
      <c r="E396" s="76"/>
      <c r="F396" s="92"/>
    </row>
    <row r="397" spans="1:6" ht="12.75">
      <c r="A397" s="71"/>
      <c r="B397" s="71"/>
      <c r="C397" s="71"/>
      <c r="D397" s="76"/>
      <c r="E397" s="71"/>
      <c r="F397" s="110"/>
    </row>
    <row r="398" spans="1:6" ht="12.75">
      <c r="A398" s="76"/>
      <c r="B398" s="71"/>
      <c r="C398" s="76"/>
      <c r="D398" s="76"/>
      <c r="E398" s="76"/>
      <c r="F398" s="92"/>
    </row>
    <row r="399" spans="1:6" ht="12.75">
      <c r="A399" s="76"/>
      <c r="B399" s="138"/>
      <c r="C399" s="139"/>
      <c r="D399" s="84"/>
      <c r="E399" s="84"/>
      <c r="F399" s="140"/>
    </row>
    <row r="400" spans="1:6" ht="12.75">
      <c r="A400" s="76"/>
      <c r="B400" s="138"/>
      <c r="C400" s="139"/>
      <c r="D400" s="84"/>
      <c r="E400" s="84"/>
      <c r="F400" s="141"/>
    </row>
    <row r="401" spans="1:6" ht="12.75">
      <c r="A401" s="76"/>
      <c r="B401" s="86"/>
      <c r="C401" s="85"/>
      <c r="D401" s="76"/>
      <c r="E401" s="76"/>
      <c r="F401" s="95"/>
    </row>
    <row r="402" spans="1:6" ht="12.75">
      <c r="A402" s="76"/>
      <c r="B402" s="86"/>
      <c r="C402" s="85"/>
      <c r="D402" s="76"/>
      <c r="E402" s="76"/>
      <c r="F402" s="95"/>
    </row>
    <row r="403" spans="1:6" ht="12.75">
      <c r="A403" s="76"/>
      <c r="B403" s="85"/>
      <c r="C403" s="85"/>
      <c r="D403" s="76"/>
      <c r="E403" s="76"/>
      <c r="F403" s="98"/>
    </row>
    <row r="404" spans="1:6" ht="12.75">
      <c r="A404" s="76"/>
      <c r="B404" s="85"/>
      <c r="C404" s="85"/>
      <c r="D404" s="76"/>
      <c r="E404" s="71"/>
      <c r="F404" s="95"/>
    </row>
    <row r="405" spans="1:6" ht="12.75">
      <c r="A405" s="76"/>
      <c r="B405" s="138"/>
      <c r="C405" s="139"/>
      <c r="D405" s="84"/>
      <c r="E405" s="84"/>
      <c r="F405" s="141"/>
    </row>
    <row r="406" spans="1:6" ht="12.75">
      <c r="A406" s="76"/>
      <c r="B406" s="138"/>
      <c r="C406" s="139"/>
      <c r="D406" s="84"/>
      <c r="E406" s="84"/>
      <c r="F406" s="141"/>
    </row>
    <row r="407" spans="1:6" ht="12.75">
      <c r="A407" s="76"/>
      <c r="B407" s="138"/>
      <c r="C407" s="139"/>
      <c r="D407" s="84"/>
      <c r="E407" s="84"/>
      <c r="F407" s="141"/>
    </row>
    <row r="408" spans="1:6" ht="12.75">
      <c r="A408" s="76"/>
      <c r="B408" s="138"/>
      <c r="C408" s="139"/>
      <c r="D408" s="84"/>
      <c r="E408" s="84"/>
      <c r="F408" s="141"/>
    </row>
    <row r="409" spans="1:6" ht="12.75">
      <c r="A409" s="76"/>
      <c r="B409" s="138"/>
      <c r="C409" s="139"/>
      <c r="D409" s="84"/>
      <c r="E409" s="84"/>
      <c r="F409" s="141"/>
    </row>
    <row r="410" spans="1:6" ht="12.75">
      <c r="A410" s="76"/>
      <c r="B410" s="138"/>
      <c r="C410" s="139"/>
      <c r="D410" s="84"/>
      <c r="E410" s="84"/>
      <c r="F410" s="141"/>
    </row>
    <row r="411" spans="1:6" ht="12.75">
      <c r="A411" s="76"/>
      <c r="B411" s="115"/>
      <c r="C411" s="116"/>
      <c r="D411" s="84"/>
      <c r="E411" s="84"/>
      <c r="F411" s="117"/>
    </row>
    <row r="412" spans="1:6" ht="12.75">
      <c r="A412" s="76"/>
      <c r="B412" s="115"/>
      <c r="C412" s="116"/>
      <c r="D412" s="84"/>
      <c r="E412" s="84"/>
      <c r="F412" s="117"/>
    </row>
    <row r="413" spans="1:6" ht="12.75">
      <c r="A413" s="76"/>
      <c r="B413" s="115"/>
      <c r="C413" s="116"/>
      <c r="D413" s="84"/>
      <c r="E413" s="84"/>
      <c r="F413" s="117"/>
    </row>
    <row r="414" spans="1:6" ht="12.75">
      <c r="A414" s="76"/>
      <c r="B414" s="115"/>
      <c r="C414" s="116"/>
      <c r="D414" s="84"/>
      <c r="E414" s="84"/>
      <c r="F414" s="117"/>
    </row>
    <row r="415" spans="1:6" ht="12.75">
      <c r="A415" s="76"/>
      <c r="B415" s="71"/>
      <c r="C415" s="76"/>
      <c r="D415" s="76"/>
      <c r="E415" s="76"/>
      <c r="F415" s="92"/>
    </row>
    <row r="416" spans="1:6" ht="12.75">
      <c r="A416" s="76"/>
      <c r="B416" s="71"/>
      <c r="C416" s="76"/>
      <c r="D416" s="76"/>
      <c r="E416" s="76"/>
      <c r="F416" s="92"/>
    </row>
    <row r="417" spans="1:6" ht="12.75">
      <c r="A417" s="76"/>
      <c r="B417" s="76"/>
      <c r="C417" s="76"/>
      <c r="D417" s="76"/>
      <c r="E417" s="76"/>
      <c r="F417" s="92"/>
    </row>
    <row r="418" spans="1:6" ht="12.75">
      <c r="A418" s="71"/>
      <c r="B418" s="71"/>
      <c r="C418" s="71"/>
      <c r="D418" s="76"/>
      <c r="E418" s="76"/>
      <c r="F418" s="105"/>
    </row>
    <row r="419" spans="1:6" ht="12.75">
      <c r="A419" s="71"/>
      <c r="B419" s="71"/>
      <c r="C419" s="71"/>
      <c r="D419" s="76"/>
      <c r="E419" s="76"/>
      <c r="F419" s="105"/>
    </row>
    <row r="420" spans="1:6" ht="12.75">
      <c r="A420" s="76"/>
      <c r="B420" s="76"/>
      <c r="C420" s="76"/>
      <c r="D420" s="76"/>
      <c r="E420" s="76"/>
      <c r="F420" s="92"/>
    </row>
    <row r="421" spans="1:6" ht="12.75">
      <c r="A421" s="76"/>
      <c r="B421" s="76"/>
      <c r="C421" s="76"/>
      <c r="D421" s="76"/>
      <c r="E421" s="76"/>
      <c r="F421" s="92"/>
    </row>
    <row r="422" spans="1:6" ht="12.75">
      <c r="A422" s="71"/>
      <c r="B422" s="71"/>
      <c r="C422" s="71"/>
      <c r="D422" s="76"/>
      <c r="E422" s="71"/>
      <c r="F422" s="105"/>
    </row>
    <row r="423" spans="1:6" ht="12.75">
      <c r="A423" s="71"/>
      <c r="B423" s="71"/>
      <c r="C423" s="71"/>
      <c r="D423" s="76"/>
      <c r="E423" s="71"/>
      <c r="F423" s="105"/>
    </row>
    <row r="424" spans="1:6" ht="12.75">
      <c r="A424" s="71"/>
      <c r="B424" s="71"/>
      <c r="C424" s="71"/>
      <c r="D424" s="76"/>
      <c r="E424" s="71"/>
      <c r="F424" s="105"/>
    </row>
    <row r="425" spans="1:6" ht="12.75">
      <c r="A425" s="76"/>
      <c r="B425" s="71"/>
      <c r="C425" s="76"/>
      <c r="D425" s="76"/>
      <c r="E425" s="76"/>
      <c r="F425" s="92"/>
    </row>
    <row r="426" spans="1:6" ht="12.75">
      <c r="A426" s="71"/>
      <c r="B426" s="71"/>
      <c r="C426" s="71"/>
      <c r="D426" s="76"/>
      <c r="E426" s="71"/>
      <c r="F426" s="105"/>
    </row>
    <row r="427" spans="1:6" ht="12.75">
      <c r="A427" s="76"/>
      <c r="B427" s="76"/>
      <c r="C427" s="76"/>
      <c r="D427" s="76"/>
      <c r="E427" s="76"/>
      <c r="F427" s="92"/>
    </row>
    <row r="428" spans="1:6" ht="12.75">
      <c r="A428" s="71"/>
      <c r="B428" s="71"/>
      <c r="C428" s="71"/>
      <c r="D428" s="76"/>
      <c r="E428" s="71"/>
      <c r="F428" s="105"/>
    </row>
  </sheetData>
  <sheetProtection selectLockedCells="1" selectUnlockedCells="1"/>
  <printOptions/>
  <pageMargins left="0.24305555555555555" right="0.28680555555555554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7" sqref="E7"/>
    </sheetView>
  </sheetViews>
  <sheetFormatPr defaultColWidth="9.140625" defaultRowHeight="12.75"/>
  <cols>
    <col min="3" max="3" width="16.140625" style="0" bestFit="1" customWidth="1"/>
    <col min="4" max="4" width="40.140625" style="0" bestFit="1" customWidth="1"/>
  </cols>
  <sheetData>
    <row r="1" spans="1:8" ht="32.25">
      <c r="A1" s="163"/>
      <c r="B1" s="163"/>
      <c r="C1" s="163"/>
      <c r="D1" s="163"/>
      <c r="E1" s="3"/>
      <c r="F1" s="3"/>
      <c r="G1" s="3"/>
      <c r="H1" s="3"/>
    </row>
    <row r="2" spans="1:8" ht="32.25">
      <c r="A2" s="163"/>
      <c r="B2" s="163"/>
      <c r="C2" s="163"/>
      <c r="D2" s="163"/>
      <c r="E2" s="3"/>
      <c r="F2" s="3"/>
      <c r="G2" s="3"/>
      <c r="H2" s="3"/>
    </row>
    <row r="3" spans="1:8" ht="32.25">
      <c r="A3" s="163"/>
      <c r="B3" s="163"/>
      <c r="C3" s="163"/>
      <c r="D3" s="163"/>
      <c r="E3" s="3"/>
      <c r="F3" s="3"/>
      <c r="G3" s="3"/>
      <c r="H3" s="3"/>
    </row>
    <row r="4" spans="1:8" ht="30">
      <c r="A4" s="209" t="s">
        <v>0</v>
      </c>
      <c r="B4" s="209"/>
      <c r="C4" s="209"/>
      <c r="D4" s="209"/>
      <c r="E4" s="209"/>
      <c r="F4" s="162"/>
      <c r="G4" s="162"/>
      <c r="H4" s="162"/>
    </row>
    <row r="5" spans="1:8" ht="30">
      <c r="A5" s="209" t="s">
        <v>311</v>
      </c>
      <c r="B5" s="209"/>
      <c r="C5" s="209"/>
      <c r="D5" s="209"/>
      <c r="E5" s="209"/>
      <c r="F5" s="162"/>
      <c r="G5" s="162"/>
      <c r="H5" s="162"/>
    </row>
    <row r="6" spans="1:8" ht="32.25">
      <c r="A6" s="163"/>
      <c r="B6" s="163"/>
      <c r="C6" s="163"/>
      <c r="D6" s="163"/>
      <c r="E6" s="3"/>
      <c r="F6" s="3"/>
      <c r="G6" s="3"/>
      <c r="H6" s="3"/>
    </row>
    <row r="7" spans="1:8" ht="33" thickBot="1">
      <c r="A7" s="163" t="s">
        <v>292</v>
      </c>
      <c r="B7" s="163"/>
      <c r="C7" s="163"/>
      <c r="D7" s="163"/>
      <c r="E7" s="3"/>
      <c r="F7" s="3"/>
      <c r="G7" s="3"/>
      <c r="H7" s="3"/>
    </row>
    <row r="8" spans="1:8" ht="33" thickBot="1">
      <c r="A8" s="163"/>
      <c r="B8" s="163"/>
      <c r="C8" s="164" t="s">
        <v>1</v>
      </c>
      <c r="D8" s="165" t="s">
        <v>240</v>
      </c>
      <c r="E8" s="3"/>
      <c r="F8" s="3"/>
      <c r="G8" s="3"/>
      <c r="H8" s="3"/>
    </row>
    <row r="9" spans="1:8" ht="33" thickBot="1">
      <c r="A9" s="163"/>
      <c r="B9" s="163"/>
      <c r="C9" s="166" t="s">
        <v>2</v>
      </c>
      <c r="D9" s="167" t="s">
        <v>3</v>
      </c>
      <c r="E9" s="3"/>
      <c r="F9" s="3"/>
      <c r="G9" s="3"/>
      <c r="H9" s="3"/>
    </row>
    <row r="10" spans="1:8" ht="33" thickBot="1">
      <c r="A10" s="163"/>
      <c r="B10" s="163"/>
      <c r="C10" s="166" t="s">
        <v>4</v>
      </c>
      <c r="D10" s="167" t="s">
        <v>5</v>
      </c>
      <c r="E10" s="3"/>
      <c r="F10" s="3"/>
      <c r="G10" s="3"/>
      <c r="H10" s="3"/>
    </row>
    <row r="11" spans="1:8" ht="33" thickBot="1">
      <c r="A11" s="163"/>
      <c r="B11" s="163"/>
      <c r="C11" s="166" t="s">
        <v>14</v>
      </c>
      <c r="D11" s="167" t="s">
        <v>6</v>
      </c>
      <c r="E11" s="3"/>
      <c r="F11" s="3"/>
      <c r="G11" s="3"/>
      <c r="H11" s="3"/>
    </row>
    <row r="12" spans="1:8" ht="33">
      <c r="A12" s="168"/>
      <c r="B12" s="168"/>
      <c r="C12" s="168"/>
      <c r="D12" s="168"/>
      <c r="E12" s="6"/>
      <c r="F12" s="6"/>
      <c r="G12" s="6"/>
      <c r="H12" s="6"/>
    </row>
    <row r="13" spans="1:8" ht="33.75" thickBot="1">
      <c r="A13" s="168" t="s">
        <v>293</v>
      </c>
      <c r="B13" s="168"/>
      <c r="C13" s="168"/>
      <c r="D13" s="168"/>
      <c r="E13" s="6"/>
      <c r="F13" s="6"/>
      <c r="G13" s="6"/>
      <c r="H13" s="6"/>
    </row>
    <row r="14" spans="1:8" ht="33" thickBot="1">
      <c r="A14" s="163"/>
      <c r="B14" s="163"/>
      <c r="C14" s="169" t="s">
        <v>8</v>
      </c>
      <c r="D14" s="165" t="s">
        <v>7</v>
      </c>
      <c r="E14" s="3"/>
      <c r="F14" s="3"/>
      <c r="G14" s="3"/>
      <c r="H14" s="3"/>
    </row>
    <row r="15" spans="1:8" ht="33" thickBot="1">
      <c r="A15" s="163"/>
      <c r="B15" s="163"/>
      <c r="C15" s="170" t="s">
        <v>10</v>
      </c>
      <c r="D15" s="171" t="s">
        <v>9</v>
      </c>
      <c r="E15" s="3"/>
      <c r="F15" s="3"/>
      <c r="G15" s="3"/>
      <c r="H15" s="3"/>
    </row>
    <row r="16" spans="1:8" ht="33" thickBot="1">
      <c r="A16" s="163"/>
      <c r="B16" s="163"/>
      <c r="C16" s="170" t="s">
        <v>15</v>
      </c>
      <c r="D16" s="171" t="s">
        <v>11</v>
      </c>
      <c r="E16" s="4"/>
      <c r="F16" s="5"/>
      <c r="G16" s="5"/>
      <c r="H16" s="3"/>
    </row>
    <row r="17" spans="1:8" ht="33" thickBot="1">
      <c r="A17" s="163"/>
      <c r="B17" s="163"/>
      <c r="C17" s="170" t="s">
        <v>16</v>
      </c>
      <c r="D17" s="171" t="s">
        <v>12</v>
      </c>
      <c r="E17" s="4"/>
      <c r="F17" s="5"/>
      <c r="G17" s="5"/>
      <c r="H17" s="3"/>
    </row>
    <row r="18" spans="1:8" ht="33" thickBot="1">
      <c r="A18" s="163"/>
      <c r="B18" s="163"/>
      <c r="C18" s="170" t="s">
        <v>17</v>
      </c>
      <c r="D18" s="171" t="s">
        <v>13</v>
      </c>
      <c r="E18" s="4"/>
      <c r="F18" s="5"/>
      <c r="G18" s="5"/>
      <c r="H18" s="3"/>
    </row>
    <row r="19" spans="1:8" ht="33">
      <c r="A19" s="6"/>
      <c r="B19" s="6"/>
      <c r="C19" s="6"/>
      <c r="D19" s="6"/>
      <c r="E19" s="6"/>
      <c r="F19" s="6"/>
      <c r="G19" s="6"/>
      <c r="H19" s="6"/>
    </row>
    <row r="20" spans="1:8" ht="33">
      <c r="A20" s="6"/>
      <c r="B20" s="6"/>
      <c r="C20" s="6"/>
      <c r="D20" s="6"/>
      <c r="E20" s="6"/>
      <c r="F20" s="6"/>
      <c r="G20" s="6"/>
      <c r="H20" s="6"/>
    </row>
    <row r="21" spans="1:8" ht="33">
      <c r="A21" s="6"/>
      <c r="B21" s="6"/>
      <c r="C21" s="6"/>
      <c r="D21" s="6"/>
      <c r="E21" s="6"/>
      <c r="F21" s="6"/>
      <c r="G21" s="6"/>
      <c r="H21" s="6"/>
    </row>
  </sheetData>
  <mergeCells count="2">
    <mergeCell ref="A4:E4"/>
    <mergeCell ref="A5:E5"/>
  </mergeCells>
  <printOptions/>
  <pageMargins left="0.75" right="0.75" top="0.7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9" sqref="A19"/>
    </sheetView>
  </sheetViews>
  <sheetFormatPr defaultColWidth="9.140625" defaultRowHeight="12.75"/>
  <cols>
    <col min="1" max="1" width="9.421875" style="52" bestFit="1" customWidth="1"/>
    <col min="2" max="2" width="19.140625" style="52" customWidth="1"/>
    <col min="3" max="3" width="9.7109375" style="52" bestFit="1" customWidth="1"/>
    <col min="4" max="4" width="7.140625" style="52" bestFit="1" customWidth="1"/>
    <col min="5" max="5" width="19.421875" style="52" bestFit="1" customWidth="1"/>
    <col min="6" max="6" width="10.7109375" style="52" bestFit="1" customWidth="1"/>
    <col min="7" max="8" width="12.00390625" style="52" bestFit="1" customWidth="1"/>
    <col min="9" max="9" width="11.28125" style="52" bestFit="1" customWidth="1"/>
    <col min="10" max="16384" width="9.140625" style="52" customWidth="1"/>
  </cols>
  <sheetData>
    <row r="1" spans="1:16" ht="15">
      <c r="A1" s="63">
        <v>965</v>
      </c>
      <c r="B1" s="63" t="str">
        <f>VLOOKUP($A1,leden!$A$1:$E$155,2)</f>
        <v>Verstichele</v>
      </c>
      <c r="C1" s="63" t="str">
        <f>VLOOKUP($A1,leden!$A$1:$E$155,3)</f>
        <v>Freddy</v>
      </c>
      <c r="D1" s="63" t="str">
        <f>VLOOKUP($A1,leden!$A$1:$E$155,4)</f>
        <v>H70</v>
      </c>
      <c r="E1" s="63" t="str">
        <f>VLOOKUP($A1,leden!$A$1:$E$155,5)</f>
        <v>KBC</v>
      </c>
      <c r="G1" s="59"/>
      <c r="I1" s="57"/>
      <c r="K1" s="53"/>
      <c r="L1" s="53"/>
      <c r="M1" s="56"/>
      <c r="N1" s="56"/>
      <c r="O1" s="56"/>
      <c r="P1" s="56"/>
    </row>
    <row r="2" spans="1:16" ht="15">
      <c r="A2" s="63">
        <v>857</v>
      </c>
      <c r="B2" s="63" t="str">
        <f>VLOOKUP($A2,leden!$A$1:$E$155,2)</f>
        <v>De Backer</v>
      </c>
      <c r="C2" s="63" t="str">
        <f>VLOOKUP($A2,leden!$A$1:$E$155,3)</f>
        <v>Ferdinand</v>
      </c>
      <c r="D2" s="63" t="str">
        <f>VLOOKUP($A2,leden!$A$1:$E$155,4)</f>
        <v>H75</v>
      </c>
      <c r="E2" s="63" t="str">
        <f>VLOOKUP($A2,leden!$A$1:$E$155,5)</f>
        <v>BELL</v>
      </c>
      <c r="F2" s="53"/>
      <c r="G2" s="59"/>
      <c r="I2" s="57"/>
      <c r="K2" s="53"/>
      <c r="L2" s="53"/>
      <c r="M2" s="56"/>
      <c r="N2" s="56"/>
      <c r="O2" s="56"/>
      <c r="P2" s="56"/>
    </row>
    <row r="3" spans="1:9" ht="15">
      <c r="A3" s="63">
        <v>489</v>
      </c>
      <c r="B3" s="63" t="str">
        <f>VLOOKUP($A3,leden!$A$1:$E$155,2)</f>
        <v>Meir</v>
      </c>
      <c r="C3" s="63" t="str">
        <f>VLOOKUP($A3,leden!$A$1:$E$155,3)</f>
        <v>Paul</v>
      </c>
      <c r="D3" s="63" t="str">
        <f>VLOOKUP($A3,leden!$A$1:$E$155,4)</f>
        <v>H60</v>
      </c>
      <c r="E3" s="63" t="str">
        <f>VLOOKUP($A3,leden!$A$1:$E$155,5)</f>
        <v>BELL</v>
      </c>
      <c r="G3" s="59"/>
      <c r="I3" s="57"/>
    </row>
    <row r="4" spans="1:9" ht="15">
      <c r="A4" s="63">
        <v>630</v>
      </c>
      <c r="B4" s="63" t="str">
        <f>VLOOKUP($A4,leden!$A$1:$E$155,2)</f>
        <v>Mesens</v>
      </c>
      <c r="C4" s="64" t="str">
        <f>VLOOKUP($A4,leden!$A$1:$E$155,3)</f>
        <v>Dirk</v>
      </c>
      <c r="D4" s="64" t="str">
        <f>VLOOKUP($A4,leden!$A$1:$E$155,4)</f>
        <v>H60</v>
      </c>
      <c r="E4" s="64" t="str">
        <f>VLOOKUP($A4,leden!$A$1:$E$155,5)</f>
        <v>SODIPA</v>
      </c>
      <c r="F4" s="53"/>
      <c r="G4" s="53"/>
      <c r="I4" s="57"/>
    </row>
    <row r="5" spans="1:9" ht="15">
      <c r="A5" s="63">
        <v>497</v>
      </c>
      <c r="B5" s="63" t="str">
        <f>VLOOKUP($A5,leden!$A$1:$E$155,2)</f>
        <v>Gysbergs</v>
      </c>
      <c r="C5" s="63" t="str">
        <f>VLOOKUP($A5,leden!$A$1:$E$155,3)</f>
        <v>Leopold</v>
      </c>
      <c r="D5" s="63" t="str">
        <f>VLOOKUP($A5,leden!$A$1:$E$155,4)</f>
        <v>H80</v>
      </c>
      <c r="E5" s="63" t="str">
        <f>VLOOKUP($A5,leden!$A$1:$E$155,5)</f>
        <v>BELL</v>
      </c>
      <c r="F5" s="65"/>
      <c r="I5" s="57"/>
    </row>
    <row r="6" spans="1:9" ht="15">
      <c r="A6" s="63">
        <v>405</v>
      </c>
      <c r="B6" s="63" t="str">
        <f>VLOOKUP($A6,leden!$A$1:$E$155,2)</f>
        <v>Daniëls</v>
      </c>
      <c r="C6" s="64" t="str">
        <f>VLOOKUP($A6,leden!$A$1:$E$155,3)</f>
        <v>Ronny</v>
      </c>
      <c r="D6" s="64" t="str">
        <f>VLOOKUP($A6,leden!$A$1:$E$155,4)</f>
        <v>H65</v>
      </c>
      <c r="E6" s="64" t="str">
        <f>VLOOKUP($A6,leden!$A$1:$E$155,5)</f>
        <v>BELFIUS/HARIBO</v>
      </c>
      <c r="F6" s="53"/>
      <c r="G6" s="53"/>
      <c r="I6" s="57"/>
    </row>
    <row r="7" spans="1:9" ht="15">
      <c r="A7" s="63">
        <v>401</v>
      </c>
      <c r="B7" s="63" t="str">
        <f>VLOOKUP($A7,leden!$A$1:$E$155,2)</f>
        <v>Faes</v>
      </c>
      <c r="C7" s="63" t="str">
        <f>VLOOKUP($A7,leden!$A$1:$E$155,3)</f>
        <v>Vic</v>
      </c>
      <c r="D7" s="63" t="str">
        <f>VLOOKUP($A7,leden!$A$1:$E$155,4)</f>
        <v>H70</v>
      </c>
      <c r="E7" s="63" t="str">
        <f>VLOOKUP($A7,leden!$A$1:$E$155,5)</f>
        <v>BELFIUS/HARIBO</v>
      </c>
      <c r="F7" s="65"/>
      <c r="I7" s="57"/>
    </row>
    <row r="8" spans="1:9" ht="15">
      <c r="A8" s="63">
        <v>77</v>
      </c>
      <c r="B8" s="63" t="str">
        <f>VLOOKUP($A8,leden!$A$1:$E$155,2)</f>
        <v>Vermeulen</v>
      </c>
      <c r="C8" s="63" t="str">
        <f>VLOOKUP($A8,leden!$A$1:$E$155,3)</f>
        <v>Anna</v>
      </c>
      <c r="D8" s="63" t="str">
        <f>VLOOKUP($A8,leden!$A$1:$E$155,4)</f>
        <v>D75</v>
      </c>
      <c r="E8" s="63" t="str">
        <f>VLOOKUP($A8,leden!$A$1:$E$155,5)</f>
        <v>BELFIUS/HARIBO</v>
      </c>
      <c r="G8" s="59"/>
      <c r="I8" s="57"/>
    </row>
    <row r="9" spans="1:10" ht="15">
      <c r="A9" s="63">
        <v>666</v>
      </c>
      <c r="B9" s="63" t="str">
        <f>VLOOKUP($A9,leden!$A$1:$E$155,2)</f>
        <v>Nauws</v>
      </c>
      <c r="C9" s="63" t="str">
        <f>VLOOKUP($A9,leden!$A$1:$E$155,3)</f>
        <v>Ludo</v>
      </c>
      <c r="D9" s="63" t="str">
        <f>VLOOKUP($A9,leden!$A$1:$E$155,4)</f>
        <v>H55</v>
      </c>
      <c r="E9" s="63" t="str">
        <f>VLOOKUP($A9,leden!$A$1:$E$155,5)</f>
        <v>SODIPA</v>
      </c>
      <c r="G9" s="59"/>
      <c r="I9" s="56"/>
      <c r="J9" s="56"/>
    </row>
    <row r="10" spans="1:10" ht="15">
      <c r="A10" s="63">
        <v>526</v>
      </c>
      <c r="B10" s="63" t="str">
        <f>VLOOKUP($A10,leden!$A$1:$E$155,2)</f>
        <v>De Bruyn</v>
      </c>
      <c r="C10" s="64" t="str">
        <f>VLOOKUP($A10,leden!$A$1:$E$155,3)</f>
        <v>Andre</v>
      </c>
      <c r="D10" s="64" t="str">
        <f>VLOOKUP($A10,leden!$A$1:$E$155,4)</f>
        <v>H70</v>
      </c>
      <c r="E10" s="64" t="str">
        <f>VLOOKUP($A10,leden!$A$1:$E$155,5)</f>
        <v>BELL</v>
      </c>
      <c r="F10" s="65"/>
      <c r="I10" s="56"/>
      <c r="J10" s="56"/>
    </row>
    <row r="11" spans="1:16" ht="15">
      <c r="A11" s="63">
        <v>496</v>
      </c>
      <c r="B11" s="63" t="str">
        <f>VLOOKUP($A11,leden!$A$1:$E$155,2)</f>
        <v>Florus</v>
      </c>
      <c r="C11" s="64" t="str">
        <f>VLOOKUP($A11,leden!$A$1:$E$155,3)</f>
        <v>Willy</v>
      </c>
      <c r="D11" s="64" t="str">
        <f>VLOOKUP($A11,leden!$A$1:$E$155,4)</f>
        <v>H85</v>
      </c>
      <c r="E11" s="64" t="s">
        <v>95</v>
      </c>
      <c r="F11" s="65"/>
      <c r="H11" s="61"/>
      <c r="I11" s="53"/>
      <c r="J11" s="53"/>
      <c r="K11" s="53"/>
      <c r="L11" s="53"/>
      <c r="M11" s="56"/>
      <c r="N11" s="56"/>
      <c r="O11" s="56"/>
      <c r="P11" s="56"/>
    </row>
    <row r="12" spans="1:12" ht="15">
      <c r="A12" s="63">
        <v>52</v>
      </c>
      <c r="B12" s="63" t="str">
        <f>VLOOKUP($A12,leden!$A$1:$E$155,2)</f>
        <v>Suykens</v>
      </c>
      <c r="C12" s="63" t="str">
        <f>VLOOKUP($A12,leden!$A$1:$E$155,3)</f>
        <v>Maria</v>
      </c>
      <c r="D12" s="63" t="str">
        <f>VLOOKUP($A12,leden!$A$1:$E$155,4)</f>
        <v>D65</v>
      </c>
      <c r="E12" s="63" t="str">
        <f>VLOOKUP($A12,leden!$A$1:$E$155,5)</f>
        <v>BELFIUS/HARIBO</v>
      </c>
      <c r="G12" s="59"/>
      <c r="H12" s="53"/>
      <c r="I12" s="57"/>
      <c r="J12" s="56"/>
      <c r="K12" s="56"/>
      <c r="L12" s="56"/>
    </row>
    <row r="13" spans="1:9" ht="15">
      <c r="A13" s="63">
        <v>278</v>
      </c>
      <c r="B13" s="63" t="str">
        <f>VLOOKUP($A13,leden!$A$1:$E$155,2)</f>
        <v>Apiecionek</v>
      </c>
      <c r="C13" s="63" t="str">
        <f>VLOOKUP($A13,leden!$A$1:$E$155,3)</f>
        <v>Vincenty</v>
      </c>
      <c r="D13" s="63" t="str">
        <f>VLOOKUP($A13,leden!$A$1:$E$155,4)</f>
        <v>H70</v>
      </c>
      <c r="E13" s="63" t="str">
        <f>VLOOKUP($A13,leden!$A$1:$E$155,5)</f>
        <v>BELL</v>
      </c>
      <c r="G13" s="59"/>
      <c r="I13" s="57"/>
    </row>
    <row r="14" spans="1:9" ht="15">
      <c r="A14" s="63">
        <v>161</v>
      </c>
      <c r="B14" s="63" t="str">
        <f>VLOOKUP($A14,leden!$A$1:$E$155,2)</f>
        <v>Van Dijck</v>
      </c>
      <c r="C14" s="63" t="str">
        <f>VLOOKUP($A14,leden!$A$1:$E$155,3)</f>
        <v>Raf</v>
      </c>
      <c r="D14" s="63" t="str">
        <f>VLOOKUP($A14,leden!$A$1:$E$155,4)</f>
        <v>H40</v>
      </c>
      <c r="E14" s="63" t="str">
        <f>VLOOKUP($A14,leden!$A$1:$E$155,5)</f>
        <v>TOL</v>
      </c>
      <c r="G14" s="59"/>
      <c r="I14" s="57"/>
    </row>
    <row r="15" spans="1:9" ht="15">
      <c r="A15" s="63">
        <v>504</v>
      </c>
      <c r="B15" s="63" t="str">
        <f>VLOOKUP($A15,leden!$A$1:$E$155,2)</f>
        <v>Van den Bogaert</v>
      </c>
      <c r="C15" s="64" t="str">
        <f>VLOOKUP($A15,leden!$A$1:$E$155,3)</f>
        <v>Ronny</v>
      </c>
      <c r="D15" s="64" t="str">
        <f>VLOOKUP($A15,leden!$A$1:$E$155,4)</f>
        <v>H65</v>
      </c>
      <c r="E15" s="64" t="str">
        <f>VLOOKUP($A15,leden!$A$1:$E$155,5)</f>
        <v>BELL</v>
      </c>
      <c r="F15" s="65"/>
      <c r="I15" s="57"/>
    </row>
    <row r="16" spans="1:9" ht="15">
      <c r="A16" s="63">
        <v>700</v>
      </c>
      <c r="B16" s="63" t="str">
        <f>VLOOKUP($A16,leden!$A$1:$E$155,2)</f>
        <v>De Roeck</v>
      </c>
      <c r="C16" s="63" t="str">
        <f>VLOOKUP($A16,leden!$A$1:$E$155,3)</f>
        <v>Robert</v>
      </c>
      <c r="D16" s="63" t="str">
        <f>VLOOKUP($A16,leden!$A$1:$E$155,4)</f>
        <v>H70</v>
      </c>
      <c r="E16" s="63" t="str">
        <f>VLOOKUP($A16,leden!$A$1:$E$155,5)</f>
        <v>BELL</v>
      </c>
      <c r="G16" s="59"/>
      <c r="I16" s="57"/>
    </row>
    <row r="17" spans="1:9" ht="15">
      <c r="A17" s="63">
        <v>482</v>
      </c>
      <c r="B17" s="63" t="str">
        <f>VLOOKUP($A17,leden!$A$1:$E$155,2)</f>
        <v>Oomen</v>
      </c>
      <c r="C17" s="63" t="str">
        <f>VLOOKUP($A17,leden!$A$1:$E$155,3)</f>
        <v>Eddy</v>
      </c>
      <c r="D17" s="63" t="str">
        <f>VLOOKUP($A17,leden!$A$1:$E$155,4)</f>
        <v>H65</v>
      </c>
      <c r="E17" s="63" t="str">
        <f>VLOOKUP($A17,leden!$A$1:$E$155,5)</f>
        <v>SODIPA</v>
      </c>
      <c r="I17" s="57"/>
    </row>
    <row r="18" spans="1:5" ht="15">
      <c r="A18" s="63">
        <v>427</v>
      </c>
      <c r="B18" s="63" t="str">
        <f>VLOOKUP($A18,leden!$A$1:$E$155,2)</f>
        <v>Van Acker</v>
      </c>
      <c r="C18" s="63" t="str">
        <f>VLOOKUP($A18,leden!$A$1:$E$155,3)</f>
        <v>Tony</v>
      </c>
      <c r="D18" s="63" t="str">
        <f>VLOOKUP($A18,leden!$A$1:$E$155,4)</f>
        <v>H70</v>
      </c>
      <c r="E18" s="63" t="str">
        <f>VLOOKUP($A18,leden!$A$1:$E$155,5)</f>
        <v>TOL</v>
      </c>
    </row>
    <row r="19" spans="1:5" ht="15">
      <c r="A19" s="63"/>
      <c r="B19" s="63" t="e">
        <f>VLOOKUP($A19,leden!$A$1:$E$155,2)</f>
        <v>#N/A</v>
      </c>
      <c r="C19" s="63" t="e">
        <f>VLOOKUP($A19,leden!$A$1:$E$155,3)</f>
        <v>#N/A</v>
      </c>
      <c r="D19" s="63" t="e">
        <f>VLOOKUP($A19,leden!$A$1:$E$155,4)</f>
        <v>#N/A</v>
      </c>
      <c r="E19" s="63" t="e">
        <f>VLOOKUP($A19,leden!$A$1:$E$155,5)</f>
        <v>#N/A</v>
      </c>
    </row>
    <row r="20" spans="1:5" ht="15">
      <c r="A20" s="63"/>
      <c r="B20" s="63" t="e">
        <f>VLOOKUP($A20,leden!$A$1:$E$155,2)</f>
        <v>#N/A</v>
      </c>
      <c r="C20" s="63" t="e">
        <f>VLOOKUP($A20,leden!$A$1:$E$155,3)</f>
        <v>#N/A</v>
      </c>
      <c r="D20" s="63" t="e">
        <f>VLOOKUP($A20,leden!$A$1:$E$155,4)</f>
        <v>#N/A</v>
      </c>
      <c r="E20" s="63" t="e">
        <f>VLOOKUP($A20,leden!$A$1:$E$155,5)</f>
        <v>#N/A</v>
      </c>
    </row>
    <row r="21" spans="1:5" ht="15">
      <c r="A21" s="63"/>
      <c r="B21" s="63" t="e">
        <f>VLOOKUP($A21,leden!$A$1:$E$155,2)</f>
        <v>#N/A</v>
      </c>
      <c r="C21" s="63" t="e">
        <f>VLOOKUP($A21,leden!$A$1:$E$155,3)</f>
        <v>#N/A</v>
      </c>
      <c r="D21" s="63" t="e">
        <f>VLOOKUP($A21,leden!$A$1:$E$155,4)</f>
        <v>#N/A</v>
      </c>
      <c r="E21" s="63" t="e">
        <f>VLOOKUP($A21,leden!$A$1:$E$155,5)</f>
        <v>#N/A</v>
      </c>
    </row>
  </sheetData>
  <printOptions/>
  <pageMargins left="0.17" right="0.18" top="0.52" bottom="0.18" header="0.5" footer="0.1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1"/>
  <sheetViews>
    <sheetView workbookViewId="0" topLeftCell="A32">
      <selection activeCell="A33" sqref="A33:K44"/>
    </sheetView>
  </sheetViews>
  <sheetFormatPr defaultColWidth="9.140625" defaultRowHeight="12.75"/>
  <cols>
    <col min="1" max="1" width="9.140625" style="52" customWidth="1"/>
    <col min="2" max="2" width="9.421875" style="52" bestFit="1" customWidth="1"/>
    <col min="3" max="3" width="23.57421875" style="52" customWidth="1"/>
    <col min="4" max="4" width="14.00390625" style="52" customWidth="1"/>
    <col min="5" max="5" width="8.421875" style="52" bestFit="1" customWidth="1"/>
    <col min="6" max="6" width="17.7109375" style="52" customWidth="1"/>
    <col min="7" max="7" width="10.7109375" style="52" bestFit="1" customWidth="1"/>
    <col min="8" max="9" width="12.00390625" style="52" bestFit="1" customWidth="1"/>
    <col min="10" max="10" width="11.28125" style="52" bestFit="1" customWidth="1"/>
    <col min="11" max="16384" width="9.140625" style="52" customWidth="1"/>
  </cols>
  <sheetData>
    <row r="1" spans="1:17" ht="15">
      <c r="A1" s="55" t="s">
        <v>33</v>
      </c>
      <c r="B1" s="53"/>
      <c r="C1" s="53"/>
      <c r="D1" s="56"/>
      <c r="E1" s="56"/>
      <c r="F1" s="56"/>
      <c r="G1" s="56"/>
      <c r="H1" s="53"/>
      <c r="I1" s="50"/>
      <c r="J1" s="57"/>
      <c r="K1" s="57"/>
      <c r="L1" s="50"/>
      <c r="M1" s="50"/>
      <c r="N1" s="56"/>
      <c r="O1" s="56"/>
      <c r="P1" s="56"/>
      <c r="Q1" s="56"/>
    </row>
    <row r="2" spans="1:17" ht="15">
      <c r="A2" s="58" t="s">
        <v>34</v>
      </c>
      <c r="B2" s="58" t="s">
        <v>35</v>
      </c>
      <c r="C2" s="58" t="s">
        <v>36</v>
      </c>
      <c r="D2" s="58" t="s">
        <v>37</v>
      </c>
      <c r="E2" s="58" t="s">
        <v>38</v>
      </c>
      <c r="F2" s="58" t="s">
        <v>39</v>
      </c>
      <c r="G2" s="19" t="s">
        <v>294</v>
      </c>
      <c r="H2" s="19" t="s">
        <v>34</v>
      </c>
      <c r="I2" s="19" t="s">
        <v>41</v>
      </c>
      <c r="J2" s="58"/>
      <c r="L2" s="50"/>
      <c r="M2" s="50"/>
      <c r="N2" s="56"/>
      <c r="O2" s="56"/>
      <c r="P2" s="56"/>
      <c r="Q2" s="56"/>
    </row>
    <row r="3" spans="1:17" s="179" customFormat="1" ht="20.25">
      <c r="A3" s="172">
        <v>1</v>
      </c>
      <c r="B3" s="172">
        <v>630</v>
      </c>
      <c r="C3" s="173" t="str">
        <f>VLOOKUP($B3,leden!$A$1:$E$154,2)</f>
        <v>Mesens</v>
      </c>
      <c r="D3" s="173" t="str">
        <f>VLOOKUP($B3,leden!$A$1:$E$155,3)</f>
        <v>Dirk</v>
      </c>
      <c r="E3" s="173" t="str">
        <f>VLOOKUP($B3,leden!$A$1:$E$155,4)</f>
        <v>H60</v>
      </c>
      <c r="F3" s="173" t="str">
        <f>VLOOKUP($B3,leden!$A$1:$E$155,5)</f>
        <v>SODIPA</v>
      </c>
      <c r="G3" s="174"/>
      <c r="H3" s="175"/>
      <c r="I3" s="175"/>
      <c r="J3" s="180">
        <v>600</v>
      </c>
      <c r="L3" s="177"/>
      <c r="M3" s="177"/>
      <c r="N3" s="178"/>
      <c r="O3" s="178"/>
      <c r="P3" s="178"/>
      <c r="Q3" s="178"/>
    </row>
    <row r="4" spans="1:17" s="179" customFormat="1" ht="20.25">
      <c r="A4" s="172">
        <v>2</v>
      </c>
      <c r="B4" s="172">
        <v>497</v>
      </c>
      <c r="C4" s="173" t="str">
        <f>VLOOKUP($B4,leden!$A$1:$E$154,2)</f>
        <v>Gysbergs</v>
      </c>
      <c r="D4" s="173" t="str">
        <f>VLOOKUP($B4,leden!$A$1:$E$155,3)</f>
        <v>Leopold</v>
      </c>
      <c r="E4" s="173" t="str">
        <f>VLOOKUP($B4,leden!$A$1:$E$155,4)</f>
        <v>H80</v>
      </c>
      <c r="F4" s="173" t="str">
        <f>VLOOKUP($B4,leden!$A$1:$E$155,5)</f>
        <v>BELL</v>
      </c>
      <c r="G4" s="174"/>
      <c r="H4" s="175"/>
      <c r="I4" s="175"/>
      <c r="J4" s="180">
        <v>400</v>
      </c>
      <c r="L4" s="177"/>
      <c r="M4" s="177"/>
      <c r="N4" s="178"/>
      <c r="O4" s="178"/>
      <c r="P4" s="178"/>
      <c r="Q4" s="178"/>
    </row>
    <row r="5" spans="1:10" s="179" customFormat="1" ht="20.25">
      <c r="A5" s="172">
        <v>3</v>
      </c>
      <c r="B5" s="172">
        <v>700</v>
      </c>
      <c r="C5" s="173" t="str">
        <f>VLOOKUP($B5,leden!$A$1:$E$154,2)</f>
        <v>De Roeck</v>
      </c>
      <c r="D5" s="173" t="str">
        <f>VLOOKUP($B5,leden!$A$1:$E$155,3)</f>
        <v>Robert</v>
      </c>
      <c r="E5" s="173" t="str">
        <f>VLOOKUP($B5,leden!$A$1:$E$155,4)</f>
        <v>H70</v>
      </c>
      <c r="F5" s="173" t="str">
        <f>VLOOKUP($B5,leden!$A$1:$E$155,5)</f>
        <v>BELL</v>
      </c>
      <c r="G5" s="174"/>
      <c r="H5" s="175"/>
      <c r="I5" s="175"/>
      <c r="J5" s="180">
        <v>500</v>
      </c>
    </row>
    <row r="6" spans="1:10" s="179" customFormat="1" ht="20.25">
      <c r="A6" s="172">
        <v>4</v>
      </c>
      <c r="B6" s="172">
        <v>496</v>
      </c>
      <c r="C6" s="173" t="str">
        <f>VLOOKUP($B6,leden!$A$1:$E$154,2)</f>
        <v>Florus</v>
      </c>
      <c r="D6" s="173" t="str">
        <f>VLOOKUP($B6,leden!$A$1:$E$155,3)</f>
        <v>Willy</v>
      </c>
      <c r="E6" s="173" t="str">
        <f>VLOOKUP($B6,leden!$A$1:$E$155,4)</f>
        <v>H85</v>
      </c>
      <c r="F6" s="173" t="str">
        <f>VLOOKUP($B6,leden!$A$1:$E$155,5)</f>
        <v>BEGOSPORT</v>
      </c>
      <c r="G6" s="174"/>
      <c r="H6" s="175"/>
      <c r="I6" s="175"/>
      <c r="J6" s="180">
        <v>400</v>
      </c>
    </row>
    <row r="7" spans="1:10" s="179" customFormat="1" ht="20.25">
      <c r="A7" s="172">
        <v>5</v>
      </c>
      <c r="B7" s="172">
        <v>666</v>
      </c>
      <c r="C7" s="173" t="str">
        <f>VLOOKUP($B7,leden!$A$1:$E$154,2)</f>
        <v>Nauws</v>
      </c>
      <c r="D7" s="173" t="str">
        <f>VLOOKUP($B7,leden!$A$1:$E$155,3)</f>
        <v>Ludo</v>
      </c>
      <c r="E7" s="173" t="str">
        <f>VLOOKUP($B7,leden!$A$1:$E$155,4)</f>
        <v>H55</v>
      </c>
      <c r="F7" s="173" t="str">
        <f>VLOOKUP($B7,leden!$A$1:$E$155,5)</f>
        <v>SODIPA</v>
      </c>
      <c r="G7" s="174"/>
      <c r="H7" s="175"/>
      <c r="I7" s="175"/>
      <c r="J7" s="180">
        <v>700</v>
      </c>
    </row>
    <row r="8" spans="1:10" s="179" customFormat="1" ht="20.25">
      <c r="A8" s="172">
        <v>6</v>
      </c>
      <c r="B8" s="172">
        <v>504</v>
      </c>
      <c r="C8" s="173" t="str">
        <f>VLOOKUP($B8,leden!$A$1:$E$154,2)</f>
        <v>Van den Bogaert</v>
      </c>
      <c r="D8" s="173" t="str">
        <f>VLOOKUP($B8,leden!$A$1:$E$155,3)</f>
        <v>Ronny</v>
      </c>
      <c r="E8" s="173" t="str">
        <f>VLOOKUP($B8,leden!$A$1:$E$155,4)</f>
        <v>H65</v>
      </c>
      <c r="F8" s="173" t="str">
        <f>VLOOKUP($B8,leden!$A$1:$E$155,5)</f>
        <v>BELL</v>
      </c>
      <c r="G8" s="174"/>
      <c r="H8" s="175"/>
      <c r="I8" s="175"/>
      <c r="J8" s="180">
        <v>600</v>
      </c>
    </row>
    <row r="9" spans="1:10" s="179" customFormat="1" ht="20.25">
      <c r="A9" s="172">
        <v>7</v>
      </c>
      <c r="B9" s="172">
        <v>405</v>
      </c>
      <c r="C9" s="173" t="str">
        <f>VLOOKUP($B9,leden!$A$1:$E$154,2)</f>
        <v>Daniëls</v>
      </c>
      <c r="D9" s="173" t="str">
        <f>VLOOKUP($B9,leden!$A$1:$E$155,3)</f>
        <v>Ronny</v>
      </c>
      <c r="E9" s="173" t="str">
        <f>VLOOKUP($B9,leden!$A$1:$E$155,4)</f>
        <v>H65</v>
      </c>
      <c r="F9" s="173" t="str">
        <f>VLOOKUP($B9,leden!$A$1:$E$155,5)</f>
        <v>BELFIUS/HARIBO</v>
      </c>
      <c r="G9" s="174"/>
      <c r="H9" s="175"/>
      <c r="I9" s="175"/>
      <c r="J9" s="180">
        <v>600</v>
      </c>
    </row>
    <row r="10" spans="1:11" s="179" customFormat="1" ht="20.25">
      <c r="A10" s="172">
        <v>8</v>
      </c>
      <c r="B10" s="172">
        <v>489</v>
      </c>
      <c r="C10" s="173" t="str">
        <f>VLOOKUP($B10,leden!$A$1:$E$154,2)</f>
        <v>Meir</v>
      </c>
      <c r="D10" s="173" t="str">
        <f>VLOOKUP($B10,leden!$A$1:$E$155,3)</f>
        <v>Paul</v>
      </c>
      <c r="E10" s="173" t="str">
        <f>VLOOKUP($B10,leden!$A$1:$E$155,4)</f>
        <v>H60</v>
      </c>
      <c r="F10" s="173" t="str">
        <f>VLOOKUP($B10,leden!$A$1:$E$155,5)</f>
        <v>BELL</v>
      </c>
      <c r="G10" s="174"/>
      <c r="H10" s="175"/>
      <c r="I10" s="175"/>
      <c r="J10" s="180">
        <v>600</v>
      </c>
      <c r="K10" s="179" t="s">
        <v>297</v>
      </c>
    </row>
    <row r="11" spans="1:11" s="179" customFormat="1" ht="20.25">
      <c r="A11" s="172">
        <v>9</v>
      </c>
      <c r="B11" s="172">
        <v>278</v>
      </c>
      <c r="C11" s="173" t="str">
        <f>VLOOKUP($B11,leden!$A$1:$E$154,2)</f>
        <v>Apiecionek</v>
      </c>
      <c r="D11" s="173" t="str">
        <f>VLOOKUP($B11,leden!$A$1:$E$155,3)</f>
        <v>Vincenty</v>
      </c>
      <c r="E11" s="173" t="str">
        <f>VLOOKUP($B11,leden!$A$1:$E$155,4)</f>
        <v>H70</v>
      </c>
      <c r="F11" s="173" t="str">
        <f>VLOOKUP($B11,leden!$A$1:$E$155,5)</f>
        <v>BELL</v>
      </c>
      <c r="G11" s="174"/>
      <c r="H11" s="175"/>
      <c r="I11" s="175"/>
      <c r="J11" s="180">
        <v>500</v>
      </c>
      <c r="K11" s="179" t="s">
        <v>297</v>
      </c>
    </row>
    <row r="12" spans="1:10" s="179" customFormat="1" ht="20.25">
      <c r="A12" s="172">
        <v>10</v>
      </c>
      <c r="B12" s="172"/>
      <c r="C12" s="173" t="e">
        <f>VLOOKUP($B12,leden!$A$1:$E$154,2)</f>
        <v>#N/A</v>
      </c>
      <c r="D12" s="173" t="e">
        <f>VLOOKUP($B12,leden!$A$1:$E$155,3)</f>
        <v>#N/A</v>
      </c>
      <c r="E12" s="173" t="e">
        <f>VLOOKUP($B12,leden!$A$1:$E$155,4)</f>
        <v>#N/A</v>
      </c>
      <c r="F12" s="173" t="e">
        <f>VLOOKUP($B12,leden!$A$1:$E$155,5)</f>
        <v>#N/A</v>
      </c>
      <c r="G12" s="174"/>
      <c r="H12" s="175"/>
      <c r="I12" s="175"/>
      <c r="J12" s="180"/>
    </row>
    <row r="13" spans="1:10" s="179" customFormat="1" ht="20.25">
      <c r="A13" s="172">
        <v>11</v>
      </c>
      <c r="B13" s="172"/>
      <c r="C13" s="173" t="e">
        <f>VLOOKUP($B13,leden!$A$1:$E$154,2)</f>
        <v>#N/A</v>
      </c>
      <c r="D13" s="173" t="e">
        <f>VLOOKUP($B13,leden!$A$1:$E$155,3)</f>
        <v>#N/A</v>
      </c>
      <c r="E13" s="173" t="e">
        <f>VLOOKUP($B13,leden!$A$1:$E$155,4)</f>
        <v>#N/A</v>
      </c>
      <c r="F13" s="173" t="e">
        <f>VLOOKUP($B13,leden!$A$1:$E$155,5)</f>
        <v>#N/A</v>
      </c>
      <c r="G13" s="174"/>
      <c r="H13" s="175"/>
      <c r="I13" s="175"/>
      <c r="J13" s="180"/>
    </row>
    <row r="14" spans="1:10" s="179" customFormat="1" ht="20.25">
      <c r="A14" s="172">
        <v>12</v>
      </c>
      <c r="B14" s="172"/>
      <c r="C14" s="173" t="e">
        <f>VLOOKUP($B14,leden!$A$1:$E$154,2)</f>
        <v>#N/A</v>
      </c>
      <c r="D14" s="173" t="e">
        <f>VLOOKUP($B14,leden!$A$1:$E$155,3)</f>
        <v>#N/A</v>
      </c>
      <c r="E14" s="173" t="e">
        <f>VLOOKUP($B14,leden!$A$1:$E$155,4)</f>
        <v>#N/A</v>
      </c>
      <c r="F14" s="173" t="e">
        <f>VLOOKUP($B14,leden!$A$1:$E$155,5)</f>
        <v>#N/A</v>
      </c>
      <c r="G14" s="174"/>
      <c r="H14" s="175"/>
      <c r="I14" s="175"/>
      <c r="J14" s="180"/>
    </row>
    <row r="15" spans="1:10" ht="15">
      <c r="A15" s="53"/>
      <c r="B15" s="53"/>
      <c r="C15" s="56"/>
      <c r="D15" s="56"/>
      <c r="E15" s="56"/>
      <c r="F15" s="56"/>
      <c r="H15" s="59"/>
      <c r="J15" s="57"/>
    </row>
    <row r="16" spans="1:11" ht="15">
      <c r="A16" s="53"/>
      <c r="B16" s="53"/>
      <c r="C16" s="53"/>
      <c r="D16" s="53"/>
      <c r="E16" s="53"/>
      <c r="F16" s="53"/>
      <c r="G16" s="60"/>
      <c r="H16" s="57"/>
      <c r="J16" s="56"/>
      <c r="K16" s="56"/>
    </row>
    <row r="17" spans="1:11" ht="15">
      <c r="A17" s="55" t="s">
        <v>303</v>
      </c>
      <c r="B17" s="53"/>
      <c r="C17" s="53"/>
      <c r="D17" s="56"/>
      <c r="E17" s="56"/>
      <c r="F17" s="56"/>
      <c r="G17" s="53"/>
      <c r="H17" s="50"/>
      <c r="J17" s="57"/>
      <c r="K17" s="56"/>
    </row>
    <row r="18" spans="1:17" ht="15">
      <c r="A18" s="58" t="s">
        <v>34</v>
      </c>
      <c r="B18" s="58" t="s">
        <v>35</v>
      </c>
      <c r="C18" s="58" t="s">
        <v>36</v>
      </c>
      <c r="D18" s="58" t="s">
        <v>37</v>
      </c>
      <c r="E18" s="58" t="s">
        <v>38</v>
      </c>
      <c r="F18" s="58" t="s">
        <v>39</v>
      </c>
      <c r="G18" s="19" t="s">
        <v>294</v>
      </c>
      <c r="H18" s="19" t="s">
        <v>295</v>
      </c>
      <c r="I18" s="19" t="s">
        <v>296</v>
      </c>
      <c r="J18" s="58"/>
      <c r="K18" s="58"/>
      <c r="L18" s="56"/>
      <c r="M18" s="56"/>
      <c r="N18" s="56"/>
      <c r="O18" s="56"/>
      <c r="P18" s="56"/>
      <c r="Q18" s="56"/>
    </row>
    <row r="19" spans="1:17" s="179" customFormat="1" ht="20.25">
      <c r="A19" s="172">
        <v>1</v>
      </c>
      <c r="B19" s="172">
        <v>630</v>
      </c>
      <c r="C19" s="173" t="str">
        <f>VLOOKUP($B19,leden!$A$1:$E$154,2)</f>
        <v>Mesens</v>
      </c>
      <c r="D19" s="173" t="str">
        <f>VLOOKUP($B19,leden!$A$1:$E$155,3)</f>
        <v>Dirk</v>
      </c>
      <c r="E19" s="173" t="str">
        <f>VLOOKUP($B19,leden!$A$1:$E$155,4)</f>
        <v>H60</v>
      </c>
      <c r="F19" s="173" t="str">
        <f>VLOOKUP($B19,leden!$A$1:$E$155,5)</f>
        <v>SODIPA</v>
      </c>
      <c r="G19" s="174"/>
      <c r="H19" s="175"/>
      <c r="I19" s="174"/>
      <c r="J19" s="180">
        <v>1000</v>
      </c>
      <c r="K19" s="178"/>
      <c r="L19" s="178"/>
      <c r="M19" s="178"/>
      <c r="N19" s="178"/>
      <c r="O19" s="178"/>
      <c r="P19" s="178"/>
      <c r="Q19" s="178"/>
    </row>
    <row r="20" spans="1:17" s="179" customFormat="1" ht="20.25">
      <c r="A20" s="172">
        <v>2</v>
      </c>
      <c r="B20" s="172">
        <v>497</v>
      </c>
      <c r="C20" s="173" t="str">
        <f>VLOOKUP($B20,leden!$A$1:$E$154,2)</f>
        <v>Gysbergs</v>
      </c>
      <c r="D20" s="173" t="str">
        <f>VLOOKUP($B20,leden!$A$1:$E$155,3)</f>
        <v>Leopold</v>
      </c>
      <c r="E20" s="173" t="str">
        <f>VLOOKUP($B20,leden!$A$1:$E$155,4)</f>
        <v>H80</v>
      </c>
      <c r="F20" s="173" t="str">
        <f>VLOOKUP($B20,leden!$A$1:$E$155,5)</f>
        <v>BELL</v>
      </c>
      <c r="G20" s="174"/>
      <c r="H20" s="175"/>
      <c r="I20" s="174"/>
      <c r="J20" s="180">
        <v>1000</v>
      </c>
      <c r="K20" s="178"/>
      <c r="L20" s="178"/>
      <c r="M20" s="178"/>
      <c r="N20" s="178"/>
      <c r="O20" s="178"/>
      <c r="P20" s="178"/>
      <c r="Q20" s="178"/>
    </row>
    <row r="21" spans="1:17" s="179" customFormat="1" ht="20.25">
      <c r="A21" s="172">
        <v>3</v>
      </c>
      <c r="B21" s="172">
        <v>700</v>
      </c>
      <c r="C21" s="173" t="str">
        <f>VLOOKUP($B21,leden!$A$1:$E$154,2)</f>
        <v>De Roeck</v>
      </c>
      <c r="D21" s="173" t="str">
        <f>VLOOKUP($B21,leden!$A$1:$E$155,3)</f>
        <v>Robert</v>
      </c>
      <c r="E21" s="173" t="str">
        <f>VLOOKUP($B21,leden!$A$1:$E$155,4)</f>
        <v>H70</v>
      </c>
      <c r="F21" s="173" t="str">
        <f>VLOOKUP($B21,leden!$A$1:$E$155,5)</f>
        <v>BELL</v>
      </c>
      <c r="G21" s="174"/>
      <c r="H21" s="175"/>
      <c r="I21" s="174"/>
      <c r="J21" s="180">
        <v>1000</v>
      </c>
      <c r="K21" s="178"/>
      <c r="L21" s="178"/>
      <c r="M21" s="178"/>
      <c r="N21" s="178"/>
      <c r="O21" s="178"/>
      <c r="P21" s="178"/>
      <c r="Q21" s="178"/>
    </row>
    <row r="22" spans="1:17" s="179" customFormat="1" ht="20.25">
      <c r="A22" s="172">
        <v>4</v>
      </c>
      <c r="B22" s="172">
        <v>496</v>
      </c>
      <c r="C22" s="173" t="str">
        <f>VLOOKUP($B22,leden!$A$1:$E$154,2)</f>
        <v>Florus</v>
      </c>
      <c r="D22" s="173" t="str">
        <f>VLOOKUP($B22,leden!$A$1:$E$155,3)</f>
        <v>Willy</v>
      </c>
      <c r="E22" s="173" t="str">
        <f>VLOOKUP($B22,leden!$A$1:$E$155,4)</f>
        <v>H85</v>
      </c>
      <c r="F22" s="173" t="str">
        <f>VLOOKUP($B22,leden!$A$1:$E$155,5)</f>
        <v>BEGOSPORT</v>
      </c>
      <c r="G22" s="174"/>
      <c r="H22" s="175"/>
      <c r="I22" s="174"/>
      <c r="J22" s="180">
        <v>1000</v>
      </c>
      <c r="K22" s="178"/>
      <c r="L22" s="178"/>
      <c r="M22" s="178"/>
      <c r="N22" s="178"/>
      <c r="O22" s="178"/>
      <c r="P22" s="178"/>
      <c r="Q22" s="178"/>
    </row>
    <row r="23" spans="1:17" s="179" customFormat="1" ht="20.25">
      <c r="A23" s="172">
        <v>5</v>
      </c>
      <c r="B23" s="172">
        <v>666</v>
      </c>
      <c r="C23" s="173" t="str">
        <f>VLOOKUP($B23,leden!$A$1:$E$154,2)</f>
        <v>Nauws</v>
      </c>
      <c r="D23" s="173" t="str">
        <f>VLOOKUP($B23,leden!$A$1:$E$155,3)</f>
        <v>Ludo</v>
      </c>
      <c r="E23" s="173" t="str">
        <f>VLOOKUP($B23,leden!$A$1:$E$155,4)</f>
        <v>H55</v>
      </c>
      <c r="F23" s="173" t="str">
        <f>VLOOKUP($B23,leden!$A$1:$E$155,5)</f>
        <v>SODIPA</v>
      </c>
      <c r="G23" s="174"/>
      <c r="H23" s="175"/>
      <c r="I23" s="174"/>
      <c r="J23" s="180">
        <v>1500</v>
      </c>
      <c r="K23" s="178"/>
      <c r="L23" s="178"/>
      <c r="M23" s="178"/>
      <c r="N23" s="178"/>
      <c r="O23" s="178"/>
      <c r="P23" s="178"/>
      <c r="Q23" s="178"/>
    </row>
    <row r="24" spans="1:17" s="179" customFormat="1" ht="20.25">
      <c r="A24" s="172">
        <v>6</v>
      </c>
      <c r="B24" s="172">
        <v>504</v>
      </c>
      <c r="C24" s="173" t="str">
        <f>VLOOKUP($B24,leden!$A$1:$E$154,2)</f>
        <v>Van den Bogaert</v>
      </c>
      <c r="D24" s="173" t="str">
        <f>VLOOKUP($B24,leden!$A$1:$E$155,3)</f>
        <v>Ronny</v>
      </c>
      <c r="E24" s="173" t="str">
        <f>VLOOKUP($B24,leden!$A$1:$E$155,4)</f>
        <v>H65</v>
      </c>
      <c r="F24" s="173" t="str">
        <f>VLOOKUP($B24,leden!$A$1:$E$155,5)</f>
        <v>BELL</v>
      </c>
      <c r="G24" s="174"/>
      <c r="H24" s="175"/>
      <c r="I24" s="174"/>
      <c r="J24" s="180">
        <v>1000</v>
      </c>
      <c r="K24" s="178"/>
      <c r="L24" s="178"/>
      <c r="M24" s="178"/>
      <c r="N24" s="178"/>
      <c r="O24" s="178"/>
      <c r="P24" s="178"/>
      <c r="Q24" s="178"/>
    </row>
    <row r="25" spans="1:17" s="179" customFormat="1" ht="20.25">
      <c r="A25" s="172">
        <v>7</v>
      </c>
      <c r="B25" s="172">
        <v>405</v>
      </c>
      <c r="C25" s="173" t="str">
        <f>VLOOKUP($B25,leden!$A$1:$E$154,2)</f>
        <v>Daniëls</v>
      </c>
      <c r="D25" s="173" t="str">
        <f>VLOOKUP($B25,leden!$A$1:$E$155,3)</f>
        <v>Ronny</v>
      </c>
      <c r="E25" s="173" t="str">
        <f>VLOOKUP($B25,leden!$A$1:$E$155,4)</f>
        <v>H65</v>
      </c>
      <c r="F25" s="173" t="str">
        <f>VLOOKUP($B25,leden!$A$1:$E$155,5)</f>
        <v>BELFIUS/HARIBO</v>
      </c>
      <c r="G25" s="174"/>
      <c r="H25" s="175"/>
      <c r="I25" s="174"/>
      <c r="J25" s="180">
        <v>1000</v>
      </c>
      <c r="K25" s="178"/>
      <c r="L25" s="178"/>
      <c r="M25" s="178"/>
      <c r="N25" s="178"/>
      <c r="O25" s="178"/>
      <c r="P25" s="178"/>
      <c r="Q25" s="178"/>
    </row>
    <row r="26" spans="1:17" s="179" customFormat="1" ht="20.25">
      <c r="A26" s="172">
        <v>8</v>
      </c>
      <c r="B26" s="172">
        <v>489</v>
      </c>
      <c r="C26" s="173" t="str">
        <f>VLOOKUP($B26,leden!$A$1:$E$154,2)</f>
        <v>Meir</v>
      </c>
      <c r="D26" s="173" t="str">
        <f>VLOOKUP($B26,leden!$A$1:$E$155,3)</f>
        <v>Paul</v>
      </c>
      <c r="E26" s="173" t="str">
        <f>VLOOKUP($B26,leden!$A$1:$E$155,4)</f>
        <v>H60</v>
      </c>
      <c r="F26" s="173" t="str">
        <f>VLOOKUP($B26,leden!$A$1:$E$155,5)</f>
        <v>BELL</v>
      </c>
      <c r="G26" s="174"/>
      <c r="H26" s="175"/>
      <c r="I26" s="174"/>
      <c r="J26" s="180">
        <v>1000</v>
      </c>
      <c r="K26" s="178" t="s">
        <v>297</v>
      </c>
      <c r="L26" s="178"/>
      <c r="M26" s="178"/>
      <c r="N26" s="178"/>
      <c r="O26" s="178"/>
      <c r="P26" s="178"/>
      <c r="Q26" s="178"/>
    </row>
    <row r="27" spans="1:17" s="179" customFormat="1" ht="20.25">
      <c r="A27" s="172">
        <v>9</v>
      </c>
      <c r="B27" s="172">
        <v>278</v>
      </c>
      <c r="C27" s="173" t="str">
        <f>VLOOKUP($B27,leden!$A$1:$E$154,2)</f>
        <v>Apiecionek</v>
      </c>
      <c r="D27" s="173" t="str">
        <f>VLOOKUP($B27,leden!$A$1:$E$155,3)</f>
        <v>Vincenty</v>
      </c>
      <c r="E27" s="173" t="str">
        <f>VLOOKUP($B27,leden!$A$1:$E$155,4)</f>
        <v>H70</v>
      </c>
      <c r="F27" s="173" t="str">
        <f>VLOOKUP($B27,leden!$A$1:$E$155,5)</f>
        <v>BELL</v>
      </c>
      <c r="G27" s="174"/>
      <c r="H27" s="175"/>
      <c r="I27" s="174"/>
      <c r="J27" s="180">
        <v>1000</v>
      </c>
      <c r="K27" s="178" t="s">
        <v>297</v>
      </c>
      <c r="L27" s="178"/>
      <c r="M27" s="178"/>
      <c r="N27" s="178"/>
      <c r="O27" s="178"/>
      <c r="P27" s="178"/>
      <c r="Q27" s="178"/>
    </row>
    <row r="28" spans="1:17" s="179" customFormat="1" ht="20.25">
      <c r="A28" s="172">
        <v>10</v>
      </c>
      <c r="B28" s="172"/>
      <c r="C28" s="173" t="e">
        <f>VLOOKUP($B28,leden!$A$1:$E$154,2)</f>
        <v>#N/A</v>
      </c>
      <c r="D28" s="173" t="e">
        <f>VLOOKUP($B28,leden!$A$1:$E$155,3)</f>
        <v>#N/A</v>
      </c>
      <c r="E28" s="173" t="e">
        <f>VLOOKUP($B28,leden!$A$1:$E$155,4)</f>
        <v>#N/A</v>
      </c>
      <c r="F28" s="173" t="e">
        <f>VLOOKUP($B28,leden!$A$1:$E$155,5)</f>
        <v>#N/A</v>
      </c>
      <c r="G28" s="174"/>
      <c r="H28" s="175"/>
      <c r="I28" s="174"/>
      <c r="J28" s="180"/>
      <c r="K28" s="178"/>
      <c r="L28" s="178"/>
      <c r="M28" s="178"/>
      <c r="N28" s="178"/>
      <c r="O28" s="178"/>
      <c r="P28" s="178"/>
      <c r="Q28" s="178"/>
    </row>
    <row r="29" spans="1:17" s="179" customFormat="1" ht="20.25">
      <c r="A29" s="172">
        <v>11</v>
      </c>
      <c r="B29" s="172"/>
      <c r="C29" s="173" t="e">
        <f>VLOOKUP($B29,leden!$A$1:$E$154,2)</f>
        <v>#N/A</v>
      </c>
      <c r="D29" s="173" t="e">
        <f>VLOOKUP($B29,leden!$A$1:$E$155,3)</f>
        <v>#N/A</v>
      </c>
      <c r="E29" s="173" t="e">
        <f>VLOOKUP($B29,leden!$A$1:$E$155,4)</f>
        <v>#N/A</v>
      </c>
      <c r="F29" s="173" t="e">
        <f>VLOOKUP($B29,leden!$A$1:$E$155,5)</f>
        <v>#N/A</v>
      </c>
      <c r="G29" s="174"/>
      <c r="H29" s="175"/>
      <c r="I29" s="174"/>
      <c r="J29" s="180"/>
      <c r="K29" s="178"/>
      <c r="L29" s="178"/>
      <c r="M29" s="178"/>
      <c r="N29" s="178"/>
      <c r="O29" s="178"/>
      <c r="P29" s="178"/>
      <c r="Q29" s="178"/>
    </row>
    <row r="30" spans="1:17" s="179" customFormat="1" ht="20.25">
      <c r="A30" s="172">
        <v>12</v>
      </c>
      <c r="B30" s="172"/>
      <c r="C30" s="173" t="e">
        <f>VLOOKUP($B30,leden!$A$1:$E$154,2)</f>
        <v>#N/A</v>
      </c>
      <c r="D30" s="173" t="e">
        <f>VLOOKUP($B30,leden!$A$1:$E$155,3)</f>
        <v>#N/A</v>
      </c>
      <c r="E30" s="173" t="e">
        <f>VLOOKUP($B30,leden!$A$1:$E$155,4)</f>
        <v>#N/A</v>
      </c>
      <c r="F30" s="173" t="e">
        <f>VLOOKUP($B30,leden!$A$1:$E$155,5)</f>
        <v>#N/A</v>
      </c>
      <c r="G30" s="174"/>
      <c r="H30" s="175"/>
      <c r="I30" s="174"/>
      <c r="J30" s="180"/>
      <c r="K30" s="178"/>
      <c r="L30" s="178"/>
      <c r="M30" s="178"/>
      <c r="N30" s="178"/>
      <c r="O30" s="178"/>
      <c r="P30" s="178"/>
      <c r="Q30" s="178"/>
    </row>
    <row r="31" spans="1:17" s="179" customFormat="1" ht="20.25">
      <c r="A31" s="172"/>
      <c r="B31" s="172"/>
      <c r="C31" s="173"/>
      <c r="D31" s="173"/>
      <c r="E31" s="173"/>
      <c r="F31" s="173"/>
      <c r="G31" s="175"/>
      <c r="H31" s="175"/>
      <c r="I31" s="174"/>
      <c r="J31" s="180"/>
      <c r="K31" s="178"/>
      <c r="L31" s="178"/>
      <c r="M31" s="178"/>
      <c r="N31" s="178"/>
      <c r="O31" s="178"/>
      <c r="P31" s="178"/>
      <c r="Q31" s="178"/>
    </row>
    <row r="32" spans="1:17" ht="15">
      <c r="A32" s="53"/>
      <c r="B32" s="53"/>
      <c r="C32" s="53"/>
      <c r="D32" s="53"/>
      <c r="E32" s="53"/>
      <c r="F32" s="53"/>
      <c r="G32" s="60"/>
      <c r="H32" s="53"/>
      <c r="J32" s="57"/>
      <c r="K32" s="56"/>
      <c r="L32" s="56"/>
      <c r="M32" s="56"/>
      <c r="N32" s="56"/>
      <c r="O32" s="56"/>
      <c r="P32" s="56"/>
      <c r="Q32" s="56"/>
    </row>
    <row r="33" spans="1:17" ht="15">
      <c r="A33" s="55" t="s">
        <v>44</v>
      </c>
      <c r="B33" s="53"/>
      <c r="C33" s="53"/>
      <c r="D33" s="56"/>
      <c r="E33" s="56"/>
      <c r="F33" s="56"/>
      <c r="G33" s="53"/>
      <c r="H33" s="50"/>
      <c r="J33" s="57"/>
      <c r="K33" s="56"/>
      <c r="L33" s="56"/>
      <c r="M33" s="56"/>
      <c r="N33" s="56"/>
      <c r="O33" s="56"/>
      <c r="P33" s="56"/>
      <c r="Q33" s="56"/>
    </row>
    <row r="34" spans="1:17" ht="15">
      <c r="A34" s="58" t="s">
        <v>34</v>
      </c>
      <c r="B34" s="58" t="s">
        <v>35</v>
      </c>
      <c r="C34" s="58" t="s">
        <v>36</v>
      </c>
      <c r="D34" s="58" t="s">
        <v>37</v>
      </c>
      <c r="E34" s="58" t="s">
        <v>38</v>
      </c>
      <c r="F34" s="58" t="s">
        <v>39</v>
      </c>
      <c r="G34" s="19" t="s">
        <v>294</v>
      </c>
      <c r="H34" s="19" t="s">
        <v>295</v>
      </c>
      <c r="I34" s="19" t="s">
        <v>296</v>
      </c>
      <c r="J34" s="58" t="s">
        <v>323</v>
      </c>
      <c r="K34" s="58"/>
      <c r="L34" s="56"/>
      <c r="M34" s="56"/>
      <c r="N34" s="56"/>
      <c r="O34" s="56"/>
      <c r="P34" s="56"/>
      <c r="Q34" s="56"/>
    </row>
    <row r="35" spans="1:25" s="179" customFormat="1" ht="20.25">
      <c r="A35" s="172">
        <v>1</v>
      </c>
      <c r="B35" s="172">
        <v>630</v>
      </c>
      <c r="C35" s="173" t="str">
        <f>VLOOKUP($B35,leden!$A$1:$E$154,2)</f>
        <v>Mesens</v>
      </c>
      <c r="D35" s="173" t="str">
        <f>VLOOKUP($B35,leden!$A$1:$E$155,3)</f>
        <v>Dirk</v>
      </c>
      <c r="E35" s="173" t="str">
        <f>VLOOKUP($B35,leden!$A$1:$E$155,4)</f>
        <v>H60</v>
      </c>
      <c r="F35" s="173" t="str">
        <f>VLOOKUP($B35,leden!$A$1:$E$155,5)</f>
        <v>SODIPA</v>
      </c>
      <c r="G35" s="172"/>
      <c r="H35" s="175"/>
      <c r="I35" s="174"/>
      <c r="J35" s="180">
        <v>5</v>
      </c>
      <c r="K35" s="177"/>
      <c r="L35" s="177"/>
      <c r="M35" s="177"/>
      <c r="N35" s="178"/>
      <c r="O35" s="177"/>
      <c r="P35" s="177"/>
      <c r="Q35" s="177"/>
      <c r="R35" s="177"/>
      <c r="S35" s="177"/>
      <c r="T35" s="181"/>
      <c r="U35" s="177"/>
      <c r="V35" s="181"/>
      <c r="W35" s="177"/>
      <c r="X35" s="181"/>
      <c r="Y35" s="177"/>
    </row>
    <row r="36" spans="1:25" s="179" customFormat="1" ht="20.25">
      <c r="A36" s="172">
        <v>2</v>
      </c>
      <c r="B36" s="172">
        <v>497</v>
      </c>
      <c r="C36" s="173" t="str">
        <f>VLOOKUP($B36,leden!$A$1:$E$154,2)</f>
        <v>Gysbergs</v>
      </c>
      <c r="D36" s="173" t="str">
        <f>VLOOKUP($B36,leden!$A$1:$E$155,3)</f>
        <v>Leopold</v>
      </c>
      <c r="E36" s="173" t="str">
        <f>VLOOKUP($B36,leden!$A$1:$E$155,4)</f>
        <v>H80</v>
      </c>
      <c r="F36" s="173" t="str">
        <f>VLOOKUP($B36,leden!$A$1:$E$155,5)</f>
        <v>BELL</v>
      </c>
      <c r="G36" s="174"/>
      <c r="H36" s="175"/>
      <c r="I36" s="174"/>
      <c r="J36" s="180">
        <v>3</v>
      </c>
      <c r="K36" s="177"/>
      <c r="L36" s="177"/>
      <c r="M36" s="177"/>
      <c r="N36" s="178"/>
      <c r="O36" s="177"/>
      <c r="P36" s="177"/>
      <c r="Q36" s="177"/>
      <c r="R36" s="177"/>
      <c r="S36" s="177"/>
      <c r="T36" s="181"/>
      <c r="U36" s="177"/>
      <c r="V36" s="181"/>
      <c r="W36" s="177"/>
      <c r="X36" s="181"/>
      <c r="Y36" s="177"/>
    </row>
    <row r="37" spans="1:25" s="179" customFormat="1" ht="20.25">
      <c r="A37" s="172">
        <v>3</v>
      </c>
      <c r="B37" s="172">
        <v>700</v>
      </c>
      <c r="C37" s="173" t="str">
        <f>VLOOKUP($B37,leden!$A$1:$E$154,2)</f>
        <v>De Roeck</v>
      </c>
      <c r="D37" s="173" t="str">
        <f>VLOOKUP($B37,leden!$A$1:$E$155,3)</f>
        <v>Robert</v>
      </c>
      <c r="E37" s="173" t="str">
        <f>VLOOKUP($B37,leden!$A$1:$E$155,4)</f>
        <v>H70</v>
      </c>
      <c r="F37" s="173" t="str">
        <f>VLOOKUP($B37,leden!$A$1:$E$155,5)</f>
        <v>BELL</v>
      </c>
      <c r="G37" s="174"/>
      <c r="H37" s="175"/>
      <c r="I37" s="174"/>
      <c r="J37" s="180">
        <v>4</v>
      </c>
      <c r="K37" s="177"/>
      <c r="L37" s="177"/>
      <c r="M37" s="177"/>
      <c r="N37" s="178"/>
      <c r="O37" s="177"/>
      <c r="P37" s="177"/>
      <c r="Q37" s="177"/>
      <c r="R37" s="177"/>
      <c r="S37" s="177"/>
      <c r="T37" s="181"/>
      <c r="U37" s="177"/>
      <c r="V37" s="181"/>
      <c r="W37" s="177"/>
      <c r="X37" s="181"/>
      <c r="Y37" s="177"/>
    </row>
    <row r="38" spans="1:25" s="179" customFormat="1" ht="20.25">
      <c r="A38" s="172">
        <v>4</v>
      </c>
      <c r="B38" s="172">
        <v>496</v>
      </c>
      <c r="C38" s="173" t="str">
        <f>VLOOKUP($B38,leden!$A$1:$E$154,2)</f>
        <v>Florus</v>
      </c>
      <c r="D38" s="173" t="str">
        <f>VLOOKUP($B38,leden!$A$1:$E$155,3)</f>
        <v>Willy</v>
      </c>
      <c r="E38" s="173" t="str">
        <f>VLOOKUP($B38,leden!$A$1:$E$155,4)</f>
        <v>H85</v>
      </c>
      <c r="F38" s="173" t="str">
        <f>VLOOKUP($B38,leden!$A$1:$E$155,5)</f>
        <v>BEGOSPORT</v>
      </c>
      <c r="G38" s="174"/>
      <c r="H38" s="175"/>
      <c r="I38" s="174"/>
      <c r="J38" s="180">
        <v>3</v>
      </c>
      <c r="K38" s="177"/>
      <c r="L38" s="177"/>
      <c r="M38" s="177"/>
      <c r="N38" s="178"/>
      <c r="O38" s="177"/>
      <c r="P38" s="177"/>
      <c r="Q38" s="177"/>
      <c r="R38" s="177"/>
      <c r="S38" s="177"/>
      <c r="T38" s="181"/>
      <c r="U38" s="177"/>
      <c r="V38" s="181"/>
      <c r="W38" s="177"/>
      <c r="X38" s="181"/>
      <c r="Y38" s="177"/>
    </row>
    <row r="39" spans="1:25" s="179" customFormat="1" ht="20.25">
      <c r="A39" s="172">
        <v>5</v>
      </c>
      <c r="B39" s="172">
        <v>666</v>
      </c>
      <c r="C39" s="173" t="str">
        <f>VLOOKUP($B39,leden!$A$1:$E$154,2)</f>
        <v>Nauws</v>
      </c>
      <c r="D39" s="173" t="str">
        <f>VLOOKUP($B39,leden!$A$1:$E$155,3)</f>
        <v>Ludo</v>
      </c>
      <c r="E39" s="173" t="str">
        <f>VLOOKUP($B39,leden!$A$1:$E$155,4)</f>
        <v>H55</v>
      </c>
      <c r="F39" s="173" t="str">
        <f>VLOOKUP($B39,leden!$A$1:$E$155,5)</f>
        <v>SODIPA</v>
      </c>
      <c r="G39" s="174"/>
      <c r="H39" s="175"/>
      <c r="I39" s="174"/>
      <c r="J39" s="180">
        <v>6</v>
      </c>
      <c r="K39" s="177"/>
      <c r="L39" s="177"/>
      <c r="M39" s="177"/>
      <c r="N39" s="178"/>
      <c r="O39" s="177"/>
      <c r="P39" s="177"/>
      <c r="Q39" s="177"/>
      <c r="R39" s="177"/>
      <c r="S39" s="177"/>
      <c r="T39" s="181"/>
      <c r="U39" s="177"/>
      <c r="V39" s="181"/>
      <c r="W39" s="177"/>
      <c r="X39" s="181"/>
      <c r="Y39" s="177"/>
    </row>
    <row r="40" spans="1:25" s="179" customFormat="1" ht="20.25">
      <c r="A40" s="172">
        <v>6</v>
      </c>
      <c r="B40" s="172">
        <v>405</v>
      </c>
      <c r="C40" s="173" t="str">
        <f>VLOOKUP($B40,leden!$A$1:$E$154,2)</f>
        <v>Daniëls</v>
      </c>
      <c r="D40" s="173" t="str">
        <f>VLOOKUP($B40,leden!$A$1:$E$155,3)</f>
        <v>Ronny</v>
      </c>
      <c r="E40" s="173" t="str">
        <f>VLOOKUP($B40,leden!$A$1:$E$155,4)</f>
        <v>H65</v>
      </c>
      <c r="F40" s="173" t="str">
        <f>VLOOKUP($B40,leden!$A$1:$E$155,5)</f>
        <v>BELFIUS/HARIBO</v>
      </c>
      <c r="G40" s="174"/>
      <c r="H40" s="175"/>
      <c r="I40" s="174"/>
      <c r="J40" s="180">
        <v>5</v>
      </c>
      <c r="K40" s="177"/>
      <c r="L40" s="177"/>
      <c r="M40" s="177"/>
      <c r="N40" s="178"/>
      <c r="O40" s="177"/>
      <c r="P40" s="177"/>
      <c r="Q40" s="177"/>
      <c r="R40" s="177"/>
      <c r="S40" s="177"/>
      <c r="T40" s="181"/>
      <c r="U40" s="177"/>
      <c r="V40" s="181"/>
      <c r="W40" s="177"/>
      <c r="X40" s="181"/>
      <c r="Y40" s="177"/>
    </row>
    <row r="41" spans="1:25" s="179" customFormat="1" ht="20.25">
      <c r="A41" s="172">
        <v>7</v>
      </c>
      <c r="B41" s="172">
        <v>504</v>
      </c>
      <c r="C41" s="173" t="str">
        <f>VLOOKUP($B41,leden!$A$1:$E$154,2)</f>
        <v>Van den Bogaert</v>
      </c>
      <c r="D41" s="173" t="str">
        <f>VLOOKUP($B41,leden!$A$1:$E$155,3)</f>
        <v>Ronny</v>
      </c>
      <c r="E41" s="173" t="str">
        <f>VLOOKUP($B41,leden!$A$1:$E$155,4)</f>
        <v>H65</v>
      </c>
      <c r="F41" s="173" t="str">
        <f>VLOOKUP($B41,leden!$A$1:$E$155,5)</f>
        <v>BELL</v>
      </c>
      <c r="G41" s="174"/>
      <c r="H41" s="175"/>
      <c r="I41" s="174"/>
      <c r="J41" s="180">
        <v>5</v>
      </c>
      <c r="K41" s="177"/>
      <c r="L41" s="177"/>
      <c r="M41" s="177"/>
      <c r="N41" s="178"/>
      <c r="O41" s="177"/>
      <c r="P41" s="177"/>
      <c r="Q41" s="177"/>
      <c r="R41" s="177"/>
      <c r="S41" s="177"/>
      <c r="T41" s="181"/>
      <c r="U41" s="177"/>
      <c r="V41" s="181"/>
      <c r="W41" s="177"/>
      <c r="X41" s="181"/>
      <c r="Y41" s="177"/>
    </row>
    <row r="42" spans="1:25" s="179" customFormat="1" ht="20.25">
      <c r="A42" s="172">
        <v>8</v>
      </c>
      <c r="B42" s="172">
        <v>489</v>
      </c>
      <c r="C42" s="173" t="str">
        <f>VLOOKUP($B42,leden!$A$1:$E$154,2)</f>
        <v>Meir</v>
      </c>
      <c r="D42" s="173" t="str">
        <f>VLOOKUP($B42,leden!$A$1:$E$155,3)</f>
        <v>Paul</v>
      </c>
      <c r="E42" s="173" t="str">
        <f>VLOOKUP($B42,leden!$A$1:$E$155,4)</f>
        <v>H60</v>
      </c>
      <c r="F42" s="173" t="str">
        <f>VLOOKUP($B42,leden!$A$1:$E$155,5)</f>
        <v>BELL</v>
      </c>
      <c r="G42" s="174"/>
      <c r="H42" s="175"/>
      <c r="I42" s="174"/>
      <c r="J42" s="180">
        <v>5</v>
      </c>
      <c r="K42" s="177" t="s">
        <v>297</v>
      </c>
      <c r="L42" s="177"/>
      <c r="M42" s="177"/>
      <c r="N42" s="178"/>
      <c r="O42" s="177"/>
      <c r="P42" s="177"/>
      <c r="Q42" s="177"/>
      <c r="R42" s="177"/>
      <c r="S42" s="177"/>
      <c r="T42" s="181"/>
      <c r="U42" s="177"/>
      <c r="V42" s="181"/>
      <c r="W42" s="177"/>
      <c r="X42" s="181"/>
      <c r="Y42" s="177"/>
    </row>
    <row r="43" spans="1:25" s="179" customFormat="1" ht="20.25">
      <c r="A43" s="172">
        <v>9</v>
      </c>
      <c r="B43" s="172">
        <v>427</v>
      </c>
      <c r="C43" s="173" t="str">
        <f>VLOOKUP($B43,leden!$A$1:$E$154,2)</f>
        <v>Van Acker</v>
      </c>
      <c r="D43" s="173" t="str">
        <f>VLOOKUP($B43,leden!$A$1:$E$155,3)</f>
        <v>Tony</v>
      </c>
      <c r="E43" s="173" t="str">
        <f>VLOOKUP($B43,leden!$A$1:$E$155,4)</f>
        <v>H70</v>
      </c>
      <c r="F43" s="173" t="str">
        <f>VLOOKUP($B43,leden!$A$1:$E$155,5)</f>
        <v>TOL</v>
      </c>
      <c r="G43" s="174"/>
      <c r="H43" s="175"/>
      <c r="I43" s="174"/>
      <c r="J43" s="180">
        <v>4</v>
      </c>
      <c r="K43" s="177" t="s">
        <v>297</v>
      </c>
      <c r="L43" s="177"/>
      <c r="M43" s="177"/>
      <c r="N43" s="178"/>
      <c r="O43" s="177"/>
      <c r="P43" s="177"/>
      <c r="Q43" s="177"/>
      <c r="R43" s="177"/>
      <c r="S43" s="177"/>
      <c r="T43" s="181"/>
      <c r="U43" s="177"/>
      <c r="V43" s="181"/>
      <c r="W43" s="177"/>
      <c r="X43" s="181"/>
      <c r="Y43" s="177"/>
    </row>
    <row r="44" spans="1:25" s="179" customFormat="1" ht="20.25">
      <c r="A44" s="172">
        <v>10</v>
      </c>
      <c r="B44" s="172">
        <v>278</v>
      </c>
      <c r="C44" s="173" t="str">
        <f>VLOOKUP($B44,leden!$A$1:$E$154,2)</f>
        <v>Apiecionek</v>
      </c>
      <c r="D44" s="173" t="str">
        <f>VLOOKUP($B44,leden!$A$1:$E$155,3)</f>
        <v>Vincenty</v>
      </c>
      <c r="E44" s="173" t="str">
        <f>VLOOKUP($B44,leden!$A$1:$E$155,4)</f>
        <v>H70</v>
      </c>
      <c r="F44" s="173" t="str">
        <f>VLOOKUP($B44,leden!$A$1:$E$155,5)</f>
        <v>BELL</v>
      </c>
      <c r="G44" s="174"/>
      <c r="H44" s="175"/>
      <c r="I44" s="174"/>
      <c r="J44" s="180">
        <v>4</v>
      </c>
      <c r="K44" s="177" t="s">
        <v>297</v>
      </c>
      <c r="L44" s="177"/>
      <c r="M44" s="177"/>
      <c r="N44" s="178"/>
      <c r="O44" s="177"/>
      <c r="P44" s="177"/>
      <c r="Q44" s="177"/>
      <c r="R44" s="177"/>
      <c r="S44" s="177"/>
      <c r="T44" s="181"/>
      <c r="U44" s="177"/>
      <c r="V44" s="181"/>
      <c r="W44" s="177"/>
      <c r="X44" s="181"/>
      <c r="Y44" s="177"/>
    </row>
    <row r="45" spans="1:25" s="179" customFormat="1" ht="20.25">
      <c r="A45" s="172">
        <v>11</v>
      </c>
      <c r="B45" s="172"/>
      <c r="C45" s="173" t="e">
        <f>VLOOKUP($B45,leden!$A$1:$E$154,2)</f>
        <v>#N/A</v>
      </c>
      <c r="D45" s="173" t="e">
        <f>VLOOKUP($B45,leden!$A$1:$E$155,3)</f>
        <v>#N/A</v>
      </c>
      <c r="E45" s="173" t="e">
        <f>VLOOKUP($B45,leden!$A$1:$E$155,4)</f>
        <v>#N/A</v>
      </c>
      <c r="F45" s="173" t="e">
        <f>VLOOKUP($B45,leden!$A$1:$E$155,5)</f>
        <v>#N/A</v>
      </c>
      <c r="G45" s="174"/>
      <c r="H45" s="175"/>
      <c r="I45" s="174"/>
      <c r="J45" s="180"/>
      <c r="K45" s="177"/>
      <c r="L45" s="177"/>
      <c r="M45" s="177"/>
      <c r="N45" s="178"/>
      <c r="O45" s="177"/>
      <c r="P45" s="177"/>
      <c r="Q45" s="177"/>
      <c r="R45" s="177"/>
      <c r="S45" s="177"/>
      <c r="T45" s="181"/>
      <c r="U45" s="177"/>
      <c r="V45" s="181"/>
      <c r="W45" s="177"/>
      <c r="X45" s="181"/>
      <c r="Y45" s="177"/>
    </row>
    <row r="46" spans="1:25" s="179" customFormat="1" ht="20.25">
      <c r="A46" s="172">
        <v>12</v>
      </c>
      <c r="B46" s="172"/>
      <c r="C46" s="173" t="e">
        <f>VLOOKUP($B46,leden!$A$1:$E$154,2)</f>
        <v>#N/A</v>
      </c>
      <c r="D46" s="173" t="e">
        <f>VLOOKUP($B46,leden!$A$1:$E$155,3)</f>
        <v>#N/A</v>
      </c>
      <c r="E46" s="173" t="e">
        <f>VLOOKUP($B46,leden!$A$1:$E$155,4)</f>
        <v>#N/A</v>
      </c>
      <c r="F46" s="173" t="e">
        <f>VLOOKUP($B46,leden!$A$1:$E$155,5)</f>
        <v>#N/A</v>
      </c>
      <c r="G46" s="174"/>
      <c r="H46" s="175"/>
      <c r="I46" s="174"/>
      <c r="J46" s="180"/>
      <c r="K46" s="177"/>
      <c r="L46" s="177"/>
      <c r="M46" s="177"/>
      <c r="N46" s="178"/>
      <c r="O46" s="177"/>
      <c r="P46" s="177"/>
      <c r="Q46" s="177"/>
      <c r="R46" s="177"/>
      <c r="S46" s="177"/>
      <c r="T46" s="181"/>
      <c r="U46" s="177"/>
      <c r="V46" s="181"/>
      <c r="W46" s="177"/>
      <c r="X46" s="181"/>
      <c r="Y46" s="177"/>
    </row>
    <row r="47" spans="1:25" s="179" customFormat="1" ht="20.25">
      <c r="A47" s="172">
        <v>13</v>
      </c>
      <c r="B47" s="172"/>
      <c r="C47" s="173" t="e">
        <f>VLOOKUP($B47,leden!$A$1:$E$154,2)</f>
        <v>#N/A</v>
      </c>
      <c r="D47" s="173" t="e">
        <f>VLOOKUP($B47,leden!$A$1:$E$155,3)</f>
        <v>#N/A</v>
      </c>
      <c r="E47" s="173" t="e">
        <f>VLOOKUP($B47,leden!$A$1:$E$155,4)</f>
        <v>#N/A</v>
      </c>
      <c r="F47" s="173" t="e">
        <f>VLOOKUP($B47,leden!$A$1:$E$155,5)</f>
        <v>#N/A</v>
      </c>
      <c r="G47" s="174"/>
      <c r="H47" s="175"/>
      <c r="I47" s="174"/>
      <c r="J47" s="180"/>
      <c r="K47" s="177"/>
      <c r="L47" s="177"/>
      <c r="M47" s="177"/>
      <c r="N47" s="178"/>
      <c r="O47" s="177"/>
      <c r="P47" s="177"/>
      <c r="Q47" s="177"/>
      <c r="R47" s="177"/>
      <c r="S47" s="177"/>
      <c r="T47" s="181"/>
      <c r="U47" s="177"/>
      <c r="V47" s="181"/>
      <c r="W47" s="177"/>
      <c r="X47" s="181"/>
      <c r="Y47" s="177"/>
    </row>
    <row r="48" spans="1:17" ht="15">
      <c r="A48" s="53"/>
      <c r="B48" s="53"/>
      <c r="C48" s="53"/>
      <c r="D48" s="53"/>
      <c r="E48" s="53"/>
      <c r="F48" s="53"/>
      <c r="G48" s="60"/>
      <c r="H48" s="53"/>
      <c r="I48" s="61"/>
      <c r="J48" s="53"/>
      <c r="K48" s="53"/>
      <c r="L48" s="53"/>
      <c r="M48" s="53"/>
      <c r="N48" s="56"/>
      <c r="O48" s="56"/>
      <c r="P48" s="56"/>
      <c r="Q48" s="56"/>
    </row>
    <row r="50" spans="1:13" ht="15">
      <c r="A50" s="55" t="s">
        <v>239</v>
      </c>
      <c r="B50" s="56"/>
      <c r="C50" s="53"/>
      <c r="D50" s="56"/>
      <c r="E50" s="56"/>
      <c r="F50" s="56"/>
      <c r="G50" s="56"/>
      <c r="H50" s="53"/>
      <c r="I50" s="53"/>
      <c r="J50" s="57"/>
      <c r="K50" s="56"/>
      <c r="L50" s="56"/>
      <c r="M50" s="56"/>
    </row>
    <row r="51" spans="1:10" ht="15">
      <c r="A51" s="56" t="s">
        <v>34</v>
      </c>
      <c r="B51" s="56" t="s">
        <v>35</v>
      </c>
      <c r="C51" s="56" t="s">
        <v>36</v>
      </c>
      <c r="D51" s="52" t="s">
        <v>37</v>
      </c>
      <c r="E51" s="52" t="s">
        <v>38</v>
      </c>
      <c r="F51" s="52" t="s">
        <v>39</v>
      </c>
      <c r="G51" s="52" t="s">
        <v>40</v>
      </c>
      <c r="J51" s="57"/>
    </row>
    <row r="52" spans="1:10" s="174" customFormat="1" ht="20.25">
      <c r="A52" s="172">
        <v>1</v>
      </c>
      <c r="B52" s="172">
        <v>77</v>
      </c>
      <c r="C52" s="172" t="str">
        <f>VLOOKUP($B52,leden!$A$1:$E$154,2)</f>
        <v>Vermeulen</v>
      </c>
      <c r="D52" s="175" t="str">
        <f>VLOOKUP($B52,leden!$A$1:$E$155,3)</f>
        <v>Anna</v>
      </c>
      <c r="E52" s="175" t="str">
        <f>VLOOKUP($B52,leden!$A$1:$E$155,4)</f>
        <v>D75</v>
      </c>
      <c r="F52" s="175" t="str">
        <f>VLOOKUP($B52,leden!$A$1:$E$155,5)</f>
        <v>BELFIUS/HARIBO</v>
      </c>
      <c r="G52" s="182"/>
      <c r="H52" s="175"/>
      <c r="J52" s="176"/>
    </row>
    <row r="53" spans="1:10" s="174" customFormat="1" ht="20.25">
      <c r="A53" s="172">
        <v>2</v>
      </c>
      <c r="B53" s="172">
        <v>965</v>
      </c>
      <c r="C53" s="172" t="str">
        <f>VLOOKUP($B53,leden!$A$1:$E$154,2)</f>
        <v>Verstichele</v>
      </c>
      <c r="D53" s="175" t="str">
        <f>VLOOKUP($B53,leden!$A$1:$E$155,3)</f>
        <v>Freddy</v>
      </c>
      <c r="E53" s="175" t="str">
        <f>VLOOKUP($B53,leden!$A$1:$E$155,4)</f>
        <v>H70</v>
      </c>
      <c r="F53" s="175" t="str">
        <f>VLOOKUP($B53,leden!$A$1:$E$155,5)</f>
        <v>KBC</v>
      </c>
      <c r="G53" s="182"/>
      <c r="H53" s="175"/>
      <c r="J53" s="176"/>
    </row>
    <row r="54" spans="1:10" s="174" customFormat="1" ht="20.25">
      <c r="A54" s="172">
        <v>3</v>
      </c>
      <c r="B54" s="172">
        <v>857</v>
      </c>
      <c r="C54" s="172" t="str">
        <f>VLOOKUP($B54,leden!$A$1:$E$154,2)</f>
        <v>De Backer</v>
      </c>
      <c r="D54" s="175" t="str">
        <f>VLOOKUP($B54,leden!$A$1:$E$155,3)</f>
        <v>Ferdinand</v>
      </c>
      <c r="E54" s="175" t="str">
        <f>VLOOKUP($B54,leden!$A$1:$E$155,4)</f>
        <v>H75</v>
      </c>
      <c r="F54" s="175" t="str">
        <f>VLOOKUP($B54,leden!$A$1:$E$155,5)</f>
        <v>BELL</v>
      </c>
      <c r="G54" s="172"/>
      <c r="H54" s="175"/>
      <c r="J54" s="176"/>
    </row>
    <row r="55" spans="1:10" s="174" customFormat="1" ht="20.25">
      <c r="A55" s="172"/>
      <c r="B55" s="172"/>
      <c r="C55" s="172"/>
      <c r="D55" s="175"/>
      <c r="E55" s="175"/>
      <c r="F55" s="175"/>
      <c r="G55" s="172"/>
      <c r="H55" s="175"/>
      <c r="J55" s="176"/>
    </row>
    <row r="56" spans="1:10" s="174" customFormat="1" ht="20.25">
      <c r="A56" s="172">
        <v>4</v>
      </c>
      <c r="B56" s="172">
        <v>405</v>
      </c>
      <c r="C56" s="172" t="str">
        <f>VLOOKUP($B56,leden!$A$1:$E$154,2)</f>
        <v>Daniëls</v>
      </c>
      <c r="D56" s="175" t="str">
        <f>VLOOKUP($B56,leden!$A$1:$E$155,3)</f>
        <v>Ronny</v>
      </c>
      <c r="E56" s="175" t="str">
        <f>VLOOKUP($B56,leden!$A$1:$E$155,4)</f>
        <v>H65</v>
      </c>
      <c r="F56" s="175" t="str">
        <f>VLOOKUP($B56,leden!$A$1:$E$155,5)</f>
        <v>BELFIUS/HARIBO</v>
      </c>
      <c r="G56" s="172" t="s">
        <v>297</v>
      </c>
      <c r="H56" s="175"/>
      <c r="J56" s="176"/>
    </row>
    <row r="57" spans="1:10" s="174" customFormat="1" ht="20.25">
      <c r="A57" s="172">
        <v>5</v>
      </c>
      <c r="B57" s="172">
        <v>278</v>
      </c>
      <c r="C57" s="172" t="str">
        <f>VLOOKUP($B57,leden!$A$1:$E$154,2)</f>
        <v>Apiecionek</v>
      </c>
      <c r="D57" s="172" t="str">
        <f>VLOOKUP($B57,leden!$A$1:$E$155,3)</f>
        <v>Vincenty</v>
      </c>
      <c r="E57" s="172" t="str">
        <f>VLOOKUP($B57,leden!$A$1:$E$155,4)</f>
        <v>H70</v>
      </c>
      <c r="F57" s="172" t="str">
        <f>VLOOKUP($B57,leden!$A$1:$E$155,5)</f>
        <v>BELL</v>
      </c>
      <c r="G57" s="172" t="s">
        <v>297</v>
      </c>
      <c r="H57" s="175"/>
      <c r="J57" s="176"/>
    </row>
    <row r="58" spans="1:10" s="174" customFormat="1" ht="20.25">
      <c r="A58" s="172">
        <v>6</v>
      </c>
      <c r="B58" s="172">
        <v>666</v>
      </c>
      <c r="C58" s="172" t="str">
        <f>VLOOKUP($B58,leden!$A$1:$E$154,2)</f>
        <v>Nauws</v>
      </c>
      <c r="D58" s="172" t="str">
        <f>VLOOKUP($B58,leden!$A$1:$E$155,3)</f>
        <v>Ludo</v>
      </c>
      <c r="E58" s="172" t="str">
        <f>VLOOKUP($B58,leden!$A$1:$E$155,4)</f>
        <v>H55</v>
      </c>
      <c r="F58" s="172" t="str">
        <f>VLOOKUP($B58,leden!$A$1:$E$155,5)</f>
        <v>SODIPA</v>
      </c>
      <c r="G58" s="172" t="s">
        <v>297</v>
      </c>
      <c r="H58" s="175"/>
      <c r="J58" s="176"/>
    </row>
    <row r="59" spans="1:10" s="174" customFormat="1" ht="20.25">
      <c r="A59" s="172">
        <v>7</v>
      </c>
      <c r="B59" s="172">
        <v>489</v>
      </c>
      <c r="C59" s="172" t="str">
        <f>VLOOKUP($B59,leden!$A$1:$E$154,2)</f>
        <v>Meir</v>
      </c>
      <c r="D59" s="172" t="str">
        <f>VLOOKUP($B59,leden!$A$1:$E$155,3)</f>
        <v>Paul</v>
      </c>
      <c r="E59" s="172" t="str">
        <f>VLOOKUP($B59,leden!$A$1:$E$155,4)</f>
        <v>H60</v>
      </c>
      <c r="F59" s="172" t="str">
        <f>VLOOKUP($B59,leden!$A$1:$E$155,5)</f>
        <v>BELL</v>
      </c>
      <c r="G59" s="172"/>
      <c r="H59" s="175"/>
      <c r="J59" s="176"/>
    </row>
    <row r="60" spans="1:13" ht="15">
      <c r="A60" s="53"/>
      <c r="B60" s="53"/>
      <c r="C60" s="53"/>
      <c r="D60" s="53"/>
      <c r="E60" s="53"/>
      <c r="F60" s="53"/>
      <c r="G60" s="53"/>
      <c r="H60" s="60"/>
      <c r="I60" s="53"/>
      <c r="J60" s="57"/>
      <c r="K60" s="56"/>
      <c r="L60" s="56"/>
      <c r="M60" s="56"/>
    </row>
    <row r="61" spans="1:11" ht="15">
      <c r="A61" s="55" t="s">
        <v>51</v>
      </c>
      <c r="B61" s="56"/>
      <c r="C61" s="53"/>
      <c r="D61" s="56"/>
      <c r="E61" s="56"/>
      <c r="F61" s="56"/>
      <c r="G61" s="53"/>
      <c r="H61" s="53"/>
      <c r="J61" s="57"/>
      <c r="K61" s="56"/>
    </row>
    <row r="62" spans="1:13" ht="15">
      <c r="A62" s="58" t="s">
        <v>34</v>
      </c>
      <c r="B62" s="58" t="s">
        <v>35</v>
      </c>
      <c r="C62" s="58" t="s">
        <v>36</v>
      </c>
      <c r="D62" s="58" t="s">
        <v>37</v>
      </c>
      <c r="E62" s="58" t="s">
        <v>38</v>
      </c>
      <c r="F62" s="58" t="s">
        <v>39</v>
      </c>
      <c r="G62" s="58" t="s">
        <v>40</v>
      </c>
      <c r="H62" s="58"/>
      <c r="J62" s="57"/>
      <c r="K62" s="56"/>
      <c r="L62" s="56"/>
      <c r="M62" s="56"/>
    </row>
    <row r="63" spans="1:13" s="174" customFormat="1" ht="20.25">
      <c r="A63" s="172">
        <v>1</v>
      </c>
      <c r="B63" s="172">
        <v>77</v>
      </c>
      <c r="C63" s="172" t="str">
        <f>VLOOKUP($B63,leden!$A$1:$E$154,2)</f>
        <v>Vermeulen</v>
      </c>
      <c r="D63" s="175" t="str">
        <f>VLOOKUP($B63,leden!$A$1:$E$155,3)</f>
        <v>Anna</v>
      </c>
      <c r="E63" s="175" t="str">
        <f>VLOOKUP($B63,leden!$A$1:$E$155,4)</f>
        <v>D75</v>
      </c>
      <c r="F63" s="175" t="str">
        <f>VLOOKUP($B63,leden!$A$1:$E$155,5)</f>
        <v>BELFIUS/HARIBO</v>
      </c>
      <c r="G63" s="182"/>
      <c r="H63" s="175"/>
      <c r="J63" s="176"/>
      <c r="K63" s="173"/>
      <c r="L63" s="173"/>
      <c r="M63" s="173"/>
    </row>
    <row r="64" spans="1:13" s="174" customFormat="1" ht="20.25">
      <c r="A64" s="172">
        <v>2</v>
      </c>
      <c r="B64" s="172">
        <v>965</v>
      </c>
      <c r="C64" s="172" t="str">
        <f>VLOOKUP($B64,leden!$A$1:$E$154,2)</f>
        <v>Verstichele</v>
      </c>
      <c r="D64" s="175" t="str">
        <f>VLOOKUP($B64,leden!$A$1:$E$155,3)</f>
        <v>Freddy</v>
      </c>
      <c r="E64" s="175" t="str">
        <f>VLOOKUP($B64,leden!$A$1:$E$155,4)</f>
        <v>H70</v>
      </c>
      <c r="F64" s="175" t="str">
        <f>VLOOKUP($B64,leden!$A$1:$E$155,5)</f>
        <v>KBC</v>
      </c>
      <c r="G64" s="172"/>
      <c r="H64" s="175"/>
      <c r="J64" s="176"/>
      <c r="K64" s="173"/>
      <c r="L64" s="173"/>
      <c r="M64" s="173"/>
    </row>
    <row r="65" spans="1:13" s="174" customFormat="1" ht="20.25">
      <c r="A65" s="172">
        <v>3</v>
      </c>
      <c r="B65" s="172">
        <v>857</v>
      </c>
      <c r="C65" s="172" t="str">
        <f>VLOOKUP($B65,leden!$A$1:$E$154,2)</f>
        <v>De Backer</v>
      </c>
      <c r="D65" s="175" t="str">
        <f>VLOOKUP($B65,leden!$A$1:$E$155,3)</f>
        <v>Ferdinand</v>
      </c>
      <c r="E65" s="175" t="str">
        <f>VLOOKUP($B65,leden!$A$1:$E$155,4)</f>
        <v>H75</v>
      </c>
      <c r="F65" s="175" t="str">
        <f>VLOOKUP($B65,leden!$A$1:$E$155,5)</f>
        <v>BELL</v>
      </c>
      <c r="G65" s="172"/>
      <c r="H65" s="175"/>
      <c r="J65" s="176"/>
      <c r="K65" s="173"/>
      <c r="L65" s="173"/>
      <c r="M65" s="173"/>
    </row>
    <row r="66" spans="1:13" s="174" customFormat="1" ht="20.25">
      <c r="A66" s="172"/>
      <c r="B66" s="172"/>
      <c r="C66" s="172"/>
      <c r="D66" s="175"/>
      <c r="E66" s="175"/>
      <c r="F66" s="175"/>
      <c r="G66" s="172"/>
      <c r="H66" s="175"/>
      <c r="J66" s="176"/>
      <c r="K66" s="173"/>
      <c r="L66" s="173"/>
      <c r="M66" s="173"/>
    </row>
    <row r="67" spans="1:13" s="174" customFormat="1" ht="20.25">
      <c r="A67" s="172">
        <v>4</v>
      </c>
      <c r="B67" s="172">
        <v>489</v>
      </c>
      <c r="C67" s="172" t="str">
        <f>VLOOKUP($B67,leden!$A$1:$E$154,2)</f>
        <v>Meir</v>
      </c>
      <c r="D67" s="175" t="str">
        <f>VLOOKUP($B67,leden!$A$1:$E$155,3)</f>
        <v>Paul</v>
      </c>
      <c r="E67" s="175" t="str">
        <f>VLOOKUP($B67,leden!$A$1:$E$155,4)</f>
        <v>H60</v>
      </c>
      <c r="F67" s="175" t="str">
        <f>VLOOKUP($B67,leden!$A$1:$E$155,5)</f>
        <v>BELL</v>
      </c>
      <c r="G67" s="172"/>
      <c r="H67" s="175"/>
      <c r="J67" s="176"/>
      <c r="K67" s="173"/>
      <c r="L67" s="173"/>
      <c r="M67" s="173"/>
    </row>
    <row r="68" spans="1:13" s="174" customFormat="1" ht="20.25">
      <c r="A68" s="172">
        <v>5</v>
      </c>
      <c r="B68" s="172">
        <v>405</v>
      </c>
      <c r="C68" s="172" t="str">
        <f>VLOOKUP($B68,leden!$A$1:$E$154,2)</f>
        <v>Daniëls</v>
      </c>
      <c r="D68" s="175" t="str">
        <f>VLOOKUP($B68,leden!$A$1:$E$155,3)</f>
        <v>Ronny</v>
      </c>
      <c r="E68" s="175" t="str">
        <f>VLOOKUP($B68,leden!$A$1:$E$155,4)</f>
        <v>H65</v>
      </c>
      <c r="F68" s="175" t="str">
        <f>VLOOKUP($B68,leden!$A$1:$E$155,5)</f>
        <v>BELFIUS/HARIBO</v>
      </c>
      <c r="G68" s="172"/>
      <c r="H68" s="175" t="s">
        <v>297</v>
      </c>
      <c r="J68" s="176"/>
      <c r="K68" s="173"/>
      <c r="L68" s="173"/>
      <c r="M68" s="173"/>
    </row>
    <row r="69" spans="1:13" s="174" customFormat="1" ht="20.25">
      <c r="A69" s="172">
        <v>6</v>
      </c>
      <c r="B69" s="172">
        <v>278</v>
      </c>
      <c r="C69" s="172" t="str">
        <f>VLOOKUP($B69,leden!$A$1:$E$154,2)</f>
        <v>Apiecionek</v>
      </c>
      <c r="D69" s="172" t="str">
        <f>VLOOKUP($B69,leden!$A$1:$E$155,3)</f>
        <v>Vincenty</v>
      </c>
      <c r="E69" s="172" t="str">
        <f>VLOOKUP($B69,leden!$A$1:$E$155,4)</f>
        <v>H70</v>
      </c>
      <c r="F69" s="172" t="str">
        <f>VLOOKUP($B69,leden!$A$1:$E$155,5)</f>
        <v>BELL</v>
      </c>
      <c r="G69" s="172"/>
      <c r="H69" s="175" t="s">
        <v>297</v>
      </c>
      <c r="J69" s="176"/>
      <c r="K69" s="173"/>
      <c r="L69" s="173"/>
      <c r="M69" s="173"/>
    </row>
    <row r="70" spans="1:13" s="174" customFormat="1" ht="20.25">
      <c r="A70" s="172">
        <v>7</v>
      </c>
      <c r="B70" s="172">
        <v>666</v>
      </c>
      <c r="C70" s="172" t="str">
        <f>VLOOKUP($B70,leden!$A$1:$E$154,2)</f>
        <v>Nauws</v>
      </c>
      <c r="D70" s="172" t="str">
        <f>VLOOKUP($B70,leden!$A$1:$E$155,3)</f>
        <v>Ludo</v>
      </c>
      <c r="E70" s="172" t="str">
        <f>VLOOKUP($B70,leden!$A$1:$E$155,4)</f>
        <v>H55</v>
      </c>
      <c r="F70" s="172" t="str">
        <f>VLOOKUP($B70,leden!$A$1:$E$155,5)</f>
        <v>SODIPA</v>
      </c>
      <c r="G70" s="172"/>
      <c r="H70" s="175" t="s">
        <v>297</v>
      </c>
      <c r="J70" s="176"/>
      <c r="K70" s="173"/>
      <c r="L70" s="173"/>
      <c r="M70" s="173"/>
    </row>
    <row r="71" spans="1:13" ht="15">
      <c r="A71" s="53"/>
      <c r="B71" s="53"/>
      <c r="C71" s="53"/>
      <c r="D71" s="53"/>
      <c r="E71" s="53"/>
      <c r="F71" s="53"/>
      <c r="G71" s="60"/>
      <c r="H71" s="53"/>
      <c r="I71" s="56"/>
      <c r="J71" s="57"/>
      <c r="K71" s="56"/>
      <c r="L71" s="56"/>
      <c r="M71" s="56"/>
    </row>
    <row r="72" spans="1:13" ht="15">
      <c r="A72" s="55" t="s">
        <v>52</v>
      </c>
      <c r="B72" s="56"/>
      <c r="C72" s="53"/>
      <c r="D72" s="56"/>
      <c r="E72" s="56"/>
      <c r="F72" s="56"/>
      <c r="G72" s="53"/>
      <c r="H72" s="53"/>
      <c r="I72" s="61"/>
      <c r="J72" s="57"/>
      <c r="K72" s="56"/>
      <c r="L72" s="56"/>
      <c r="M72" s="56"/>
    </row>
    <row r="73" spans="1:13" ht="15">
      <c r="A73" s="58" t="s">
        <v>34</v>
      </c>
      <c r="B73" s="58" t="s">
        <v>35</v>
      </c>
      <c r="C73" s="58" t="s">
        <v>36</v>
      </c>
      <c r="D73" s="58" t="s">
        <v>37</v>
      </c>
      <c r="E73" s="58" t="s">
        <v>38</v>
      </c>
      <c r="F73" s="58" t="s">
        <v>39</v>
      </c>
      <c r="G73" s="58" t="s">
        <v>40</v>
      </c>
      <c r="H73" s="58"/>
      <c r="J73" s="57"/>
      <c r="K73" s="56"/>
      <c r="L73" s="56"/>
      <c r="M73" s="56"/>
    </row>
    <row r="74" spans="1:13" s="174" customFormat="1" ht="20.25">
      <c r="A74" s="172">
        <v>1</v>
      </c>
      <c r="B74" s="172">
        <v>857</v>
      </c>
      <c r="C74" s="172" t="str">
        <f>VLOOKUP($B74,leden!$A$1:$E$154,2)</f>
        <v>De Backer</v>
      </c>
      <c r="D74" s="175" t="str">
        <f>VLOOKUP($B74,leden!$A$1:$E$155,3)</f>
        <v>Ferdinand</v>
      </c>
      <c r="E74" s="175" t="str">
        <f>VLOOKUP($B74,leden!$A$1:$E$155,4)</f>
        <v>H75</v>
      </c>
      <c r="F74" s="175" t="str">
        <f>VLOOKUP($B74,leden!$A$1:$E$155,5)</f>
        <v>BELL</v>
      </c>
      <c r="G74" s="182"/>
      <c r="H74" s="175"/>
      <c r="J74" s="176"/>
      <c r="K74" s="173"/>
      <c r="L74" s="173"/>
      <c r="M74" s="173"/>
    </row>
    <row r="75" spans="1:8" s="174" customFormat="1" ht="20.25">
      <c r="A75" s="172">
        <v>2</v>
      </c>
      <c r="B75" s="172">
        <v>489</v>
      </c>
      <c r="C75" s="172" t="str">
        <f>VLOOKUP($B75,leden!$A$1:$E$154,2)</f>
        <v>Meir</v>
      </c>
      <c r="D75" s="175" t="str">
        <f>VLOOKUP($B75,leden!$A$1:$E$155,3)</f>
        <v>Paul</v>
      </c>
      <c r="E75" s="175" t="str">
        <f>VLOOKUP($B75,leden!$A$1:$E$155,4)</f>
        <v>H60</v>
      </c>
      <c r="F75" s="175" t="str">
        <f>VLOOKUP($B75,leden!$A$1:$E$155,5)</f>
        <v>BELL</v>
      </c>
      <c r="G75" s="172"/>
      <c r="H75" s="175"/>
    </row>
    <row r="76" spans="1:8" s="174" customFormat="1" ht="20.25">
      <c r="A76" s="172">
        <v>3</v>
      </c>
      <c r="B76" s="172">
        <v>965</v>
      </c>
      <c r="C76" s="172" t="str">
        <f>VLOOKUP($B76,leden!$A$1:$E$154,2)</f>
        <v>Verstichele</v>
      </c>
      <c r="D76" s="175" t="str">
        <f>VLOOKUP($B76,leden!$A$1:$E$155,3)</f>
        <v>Freddy</v>
      </c>
      <c r="E76" s="175" t="str">
        <f>VLOOKUP($B76,leden!$A$1:$E$155,4)</f>
        <v>H70</v>
      </c>
      <c r="F76" s="175" t="str">
        <f>VLOOKUP($B76,leden!$A$1:$E$155,5)</f>
        <v>KBC</v>
      </c>
      <c r="G76" s="172"/>
      <c r="H76" s="175"/>
    </row>
    <row r="77" spans="1:13" s="174" customFormat="1" ht="20.25">
      <c r="A77" s="172">
        <v>4</v>
      </c>
      <c r="B77" s="172">
        <v>405</v>
      </c>
      <c r="C77" s="172" t="str">
        <f>VLOOKUP($B77,leden!$A$1:$E$154,2)</f>
        <v>Daniëls</v>
      </c>
      <c r="D77" s="175" t="str">
        <f>VLOOKUP($B77,leden!$A$1:$E$155,3)</f>
        <v>Ronny</v>
      </c>
      <c r="E77" s="175" t="str">
        <f>VLOOKUP($B77,leden!$A$1:$E$155,4)</f>
        <v>H65</v>
      </c>
      <c r="F77" s="175" t="str">
        <f>VLOOKUP($B77,leden!$A$1:$E$155,5)</f>
        <v>BELFIUS/HARIBO</v>
      </c>
      <c r="G77" s="172"/>
      <c r="H77" s="175" t="s">
        <v>297</v>
      </c>
      <c r="J77" s="176"/>
      <c r="K77" s="173"/>
      <c r="L77" s="173"/>
      <c r="M77" s="173"/>
    </row>
    <row r="78" spans="1:13" s="174" customFormat="1" ht="20.25">
      <c r="A78" s="172">
        <v>5</v>
      </c>
      <c r="B78" s="172">
        <v>278</v>
      </c>
      <c r="C78" s="172" t="str">
        <f>VLOOKUP($B78,leden!$A$1:$E$154,2)</f>
        <v>Apiecionek</v>
      </c>
      <c r="D78" s="172" t="str">
        <f>VLOOKUP($B78,leden!$A$1:$E$155,3)</f>
        <v>Vincenty</v>
      </c>
      <c r="E78" s="172" t="str">
        <f>VLOOKUP($B78,leden!$A$1:$E$155,4)</f>
        <v>H70</v>
      </c>
      <c r="F78" s="172" t="str">
        <f>VLOOKUP($B78,leden!$A$1:$E$155,5)</f>
        <v>BELL</v>
      </c>
      <c r="G78" s="172"/>
      <c r="H78" s="175" t="s">
        <v>297</v>
      </c>
      <c r="J78" s="173"/>
      <c r="K78" s="173"/>
      <c r="L78" s="173"/>
      <c r="M78" s="173"/>
    </row>
    <row r="79" spans="1:8" s="174" customFormat="1" ht="20.25">
      <c r="A79" s="172">
        <v>6</v>
      </c>
      <c r="B79" s="172">
        <v>666</v>
      </c>
      <c r="C79" s="172" t="str">
        <f>VLOOKUP($B79,leden!$A$1:$E$154,2)</f>
        <v>Nauws</v>
      </c>
      <c r="D79" s="172" t="str">
        <f>VLOOKUP($B79,leden!$A$1:$E$155,3)</f>
        <v>Ludo</v>
      </c>
      <c r="E79" s="172" t="str">
        <f>VLOOKUP($B79,leden!$A$1:$E$155,4)</f>
        <v>H55</v>
      </c>
      <c r="F79" s="172" t="str">
        <f>VLOOKUP($B79,leden!$A$1:$E$155,5)</f>
        <v>SODIPA</v>
      </c>
      <c r="G79" s="172"/>
      <c r="H79" s="175" t="s">
        <v>297</v>
      </c>
    </row>
    <row r="80" spans="2:6" ht="15">
      <c r="B80" s="53"/>
      <c r="C80" s="53"/>
      <c r="D80" s="53"/>
      <c r="E80" s="53"/>
      <c r="F80" s="53"/>
    </row>
    <row r="81" spans="2:6" ht="15">
      <c r="B81" s="53"/>
      <c r="C81" s="53"/>
      <c r="D81" s="53"/>
      <c r="E81" s="53"/>
      <c r="F81" s="53"/>
    </row>
    <row r="82" spans="1:13" ht="15">
      <c r="A82" s="55" t="s">
        <v>53</v>
      </c>
      <c r="B82" s="56"/>
      <c r="C82" s="53"/>
      <c r="D82" s="56"/>
      <c r="E82" s="56"/>
      <c r="F82" s="56"/>
      <c r="G82" s="56"/>
      <c r="H82" s="53"/>
      <c r="I82" s="61"/>
      <c r="J82" s="53"/>
      <c r="K82" s="53"/>
      <c r="L82" s="53"/>
      <c r="M82" s="50"/>
    </row>
    <row r="83" spans="1:13" ht="15">
      <c r="A83" s="58" t="s">
        <v>34</v>
      </c>
      <c r="B83" s="58" t="s">
        <v>35</v>
      </c>
      <c r="C83" s="58" t="s">
        <v>36</v>
      </c>
      <c r="D83" s="58" t="s">
        <v>37</v>
      </c>
      <c r="E83" s="58" t="s">
        <v>38</v>
      </c>
      <c r="F83" s="58" t="s">
        <v>39</v>
      </c>
      <c r="G83" s="58" t="s">
        <v>40</v>
      </c>
      <c r="H83" s="58"/>
      <c r="I83" s="58"/>
      <c r="J83" s="53"/>
      <c r="K83" s="53"/>
      <c r="L83" s="53"/>
      <c r="M83" s="50"/>
    </row>
    <row r="84" spans="1:13" s="174" customFormat="1" ht="20.25">
      <c r="A84" s="172">
        <v>1</v>
      </c>
      <c r="B84" s="172">
        <v>278</v>
      </c>
      <c r="C84" s="172" t="str">
        <f>VLOOKUP($B84,leden!$A$1:$E$154,2)</f>
        <v>Apiecionek</v>
      </c>
      <c r="D84" s="172" t="str">
        <f>VLOOKUP($B84,leden!$A$1:$E$155,3)</f>
        <v>Vincenty</v>
      </c>
      <c r="E84" s="172" t="str">
        <f>VLOOKUP($B84,leden!$A$1:$E$155,4)</f>
        <v>H70</v>
      </c>
      <c r="F84" s="172" t="str">
        <f>VLOOKUP($B84,leden!$A$1:$E$155,5)</f>
        <v>BELL</v>
      </c>
      <c r="G84" s="172"/>
      <c r="H84" s="172"/>
      <c r="J84" s="172"/>
      <c r="K84" s="172"/>
      <c r="L84" s="172"/>
      <c r="M84" s="183"/>
    </row>
    <row r="85" spans="1:13" s="174" customFormat="1" ht="20.25">
      <c r="A85" s="172">
        <v>2</v>
      </c>
      <c r="B85" s="172">
        <v>482</v>
      </c>
      <c r="C85" s="172" t="str">
        <f>VLOOKUP($B85,leden!$A$1:$E$154,2)</f>
        <v>Oomen</v>
      </c>
      <c r="D85" s="172" t="str">
        <f>VLOOKUP($B85,leden!$A$1:$E$155,3)</f>
        <v>Eddy</v>
      </c>
      <c r="E85" s="172" t="str">
        <f>VLOOKUP($B85,leden!$A$1:$E$155,4)</f>
        <v>H65</v>
      </c>
      <c r="F85" s="172" t="str">
        <f>VLOOKUP($B85,leden!$A$1:$E$155,5)</f>
        <v>SODIPA</v>
      </c>
      <c r="G85" s="172"/>
      <c r="H85" s="172"/>
      <c r="J85" s="172"/>
      <c r="K85" s="172"/>
      <c r="L85" s="172"/>
      <c r="M85" s="183"/>
    </row>
    <row r="86" spans="1:13" s="174" customFormat="1" ht="20.25">
      <c r="A86" s="172">
        <v>3</v>
      </c>
      <c r="B86" s="172">
        <v>161</v>
      </c>
      <c r="C86" s="172" t="str">
        <f>VLOOKUP($B86,leden!$A$1:$E$154,2)</f>
        <v>Van Dijck</v>
      </c>
      <c r="D86" s="172" t="str">
        <f>VLOOKUP($B86,leden!$A$1:$E$155,3)</f>
        <v>Raf</v>
      </c>
      <c r="E86" s="172" t="str">
        <f>VLOOKUP($B86,leden!$A$1:$E$155,4)</f>
        <v>H40</v>
      </c>
      <c r="F86" s="172" t="str">
        <f>VLOOKUP($B86,leden!$A$1:$E$155,5)</f>
        <v>TOL</v>
      </c>
      <c r="G86" s="172"/>
      <c r="H86" s="172"/>
      <c r="J86" s="172"/>
      <c r="K86" s="172"/>
      <c r="L86" s="172"/>
      <c r="M86" s="183"/>
    </row>
    <row r="87" spans="1:13" s="174" customFormat="1" ht="20.25">
      <c r="A87" s="172">
        <v>4</v>
      </c>
      <c r="B87" s="172">
        <v>401</v>
      </c>
      <c r="C87" s="172" t="str">
        <f>VLOOKUP($B87,leden!$A$1:$E$154,2)</f>
        <v>Faes</v>
      </c>
      <c r="D87" s="172" t="str">
        <f>VLOOKUP($B87,leden!$A$1:$E$155,3)</f>
        <v>Vic</v>
      </c>
      <c r="E87" s="172" t="str">
        <f>VLOOKUP($B87,leden!$A$1:$E$155,4)</f>
        <v>H70</v>
      </c>
      <c r="F87" s="172" t="str">
        <f>VLOOKUP($B87,leden!$A$1:$E$155,5)</f>
        <v>BELFIUS/HARIBO</v>
      </c>
      <c r="G87" s="172"/>
      <c r="H87" s="172"/>
      <c r="J87" s="172"/>
      <c r="K87" s="172"/>
      <c r="L87" s="172"/>
      <c r="M87" s="183"/>
    </row>
    <row r="88" spans="1:13" s="174" customFormat="1" ht="20.25">
      <c r="A88" s="172">
        <v>5</v>
      </c>
      <c r="B88" s="172">
        <v>526</v>
      </c>
      <c r="C88" s="172" t="str">
        <f>VLOOKUP($B88,leden!$A$1:$E$154,2)</f>
        <v>De Bruyn</v>
      </c>
      <c r="D88" s="172" t="str">
        <f>VLOOKUP($B88,leden!$A$1:$E$155,3)</f>
        <v>Andre</v>
      </c>
      <c r="E88" s="172" t="str">
        <f>VLOOKUP($B88,leden!$A$1:$E$155,4)</f>
        <v>H70</v>
      </c>
      <c r="F88" s="172" t="str">
        <f>VLOOKUP($B88,leden!$A$1:$E$155,5)</f>
        <v>BELL</v>
      </c>
      <c r="G88" s="172"/>
      <c r="H88" s="175"/>
      <c r="I88" s="184"/>
      <c r="J88" s="176"/>
      <c r="K88" s="173"/>
      <c r="L88" s="173"/>
      <c r="M88" s="173"/>
    </row>
    <row r="89" spans="1:13" s="174" customFormat="1" ht="20.25">
      <c r="A89" s="172">
        <v>6</v>
      </c>
      <c r="B89" s="172">
        <v>77</v>
      </c>
      <c r="C89" s="172" t="str">
        <f>VLOOKUP($B89,leden!$A$1:$E$154,2)</f>
        <v>Vermeulen</v>
      </c>
      <c r="D89" s="172" t="str">
        <f>VLOOKUP($B89,leden!$A$1:$E$155,3)</f>
        <v>Anna</v>
      </c>
      <c r="E89" s="172" t="str">
        <f>VLOOKUP($B89,leden!$A$1:$E$155,4)</f>
        <v>D75</v>
      </c>
      <c r="F89" s="172" t="str">
        <f>VLOOKUP($B89,leden!$A$1:$E$155,5)</f>
        <v>BELFIUS/HARIBO</v>
      </c>
      <c r="G89" s="172"/>
      <c r="H89" s="175" t="s">
        <v>297</v>
      </c>
      <c r="I89" s="184"/>
      <c r="J89" s="176"/>
      <c r="K89" s="173"/>
      <c r="L89" s="173"/>
      <c r="M89" s="173"/>
    </row>
    <row r="90" spans="1:13" ht="15.75">
      <c r="A90" s="53"/>
      <c r="B90" s="53"/>
      <c r="C90" s="53"/>
      <c r="D90" s="53"/>
      <c r="E90" s="53"/>
      <c r="F90" s="53"/>
      <c r="G90" s="53"/>
      <c r="I90" s="62"/>
      <c r="J90" s="57"/>
      <c r="K90" s="56"/>
      <c r="L90" s="56"/>
      <c r="M90" s="56"/>
    </row>
    <row r="91" spans="1:13" ht="15">
      <c r="A91" s="55" t="s">
        <v>54</v>
      </c>
      <c r="B91" s="56"/>
      <c r="C91" s="53"/>
      <c r="D91" s="56"/>
      <c r="E91" s="56"/>
      <c r="F91" s="56"/>
      <c r="G91" s="53"/>
      <c r="I91" s="55"/>
      <c r="J91" s="57"/>
      <c r="K91" s="56"/>
      <c r="L91" s="56"/>
      <c r="M91" s="56"/>
    </row>
    <row r="92" spans="1:13" ht="15">
      <c r="A92" s="58" t="s">
        <v>34</v>
      </c>
      <c r="B92" s="58" t="s">
        <v>35</v>
      </c>
      <c r="C92" s="58" t="s">
        <v>36</v>
      </c>
      <c r="D92" s="58" t="s">
        <v>37</v>
      </c>
      <c r="E92" s="58" t="s">
        <v>38</v>
      </c>
      <c r="F92" s="58" t="s">
        <v>39</v>
      </c>
      <c r="G92" s="58" t="s">
        <v>40</v>
      </c>
      <c r="H92" s="58"/>
      <c r="I92" s="58"/>
      <c r="J92" s="57"/>
      <c r="K92" s="56"/>
      <c r="L92" s="56"/>
      <c r="M92" s="56"/>
    </row>
    <row r="93" spans="1:13" ht="19.5">
      <c r="A93" s="172">
        <v>1</v>
      </c>
      <c r="B93" s="172">
        <v>161</v>
      </c>
      <c r="C93" s="172" t="str">
        <f>VLOOKUP($B93,leden!$A$1:$E$154,2)</f>
        <v>Van Dijck</v>
      </c>
      <c r="D93" s="172" t="str">
        <f>VLOOKUP($B93,leden!$A$1:$E$155,3)</f>
        <v>Raf</v>
      </c>
      <c r="E93" s="172" t="str">
        <f>VLOOKUP($B93,leden!$A$1:$E$155,4)</f>
        <v>H40</v>
      </c>
      <c r="F93" s="172" t="str">
        <f>VLOOKUP($B93,leden!$A$1:$E$155,5)</f>
        <v>TOL</v>
      </c>
      <c r="G93" s="53"/>
      <c r="H93" s="53"/>
      <c r="J93" s="57"/>
      <c r="K93" s="56"/>
      <c r="L93" s="56"/>
      <c r="M93" s="56"/>
    </row>
    <row r="94" spans="1:13" ht="19.5">
      <c r="A94" s="172">
        <v>2</v>
      </c>
      <c r="B94" s="172">
        <v>482</v>
      </c>
      <c r="C94" s="172" t="str">
        <f>VLOOKUP($B94,leden!$A$1:$E$154,2)</f>
        <v>Oomen</v>
      </c>
      <c r="D94" s="172" t="str">
        <f>VLOOKUP($B94,leden!$A$1:$E$155,3)</f>
        <v>Eddy</v>
      </c>
      <c r="E94" s="172" t="str">
        <f>VLOOKUP($B94,leden!$A$1:$E$155,4)</f>
        <v>H65</v>
      </c>
      <c r="F94" s="172" t="str">
        <f>VLOOKUP($B94,leden!$A$1:$E$155,5)</f>
        <v>SODIPA</v>
      </c>
      <c r="G94" s="53"/>
      <c r="H94" s="53"/>
      <c r="J94" s="57"/>
      <c r="K94" s="56"/>
      <c r="L94" s="56"/>
      <c r="M94" s="56"/>
    </row>
    <row r="95" spans="1:13" ht="19.5">
      <c r="A95" s="172">
        <v>3</v>
      </c>
      <c r="B95" s="172">
        <v>427</v>
      </c>
      <c r="C95" s="172" t="str">
        <f>VLOOKUP($B95,leden!$A$1:$E$154,2)</f>
        <v>Van Acker</v>
      </c>
      <c r="D95" s="172" t="str">
        <f>VLOOKUP($B95,leden!$A$1:$E$155,3)</f>
        <v>Tony</v>
      </c>
      <c r="E95" s="172" t="str">
        <f>VLOOKUP($B95,leden!$A$1:$E$155,4)</f>
        <v>H70</v>
      </c>
      <c r="F95" s="172" t="str">
        <f>VLOOKUP($B95,leden!$A$1:$E$155,5)</f>
        <v>TOL</v>
      </c>
      <c r="G95" s="53"/>
      <c r="H95" s="53"/>
      <c r="J95" s="57"/>
      <c r="K95" s="56"/>
      <c r="L95" s="56"/>
      <c r="M95" s="56"/>
    </row>
    <row r="96" spans="1:13" ht="19.5">
      <c r="A96" s="172"/>
      <c r="B96" s="172"/>
      <c r="C96" s="172"/>
      <c r="D96" s="172"/>
      <c r="E96" s="172"/>
      <c r="F96" s="172"/>
      <c r="G96" s="53"/>
      <c r="H96" s="53"/>
      <c r="J96" s="57"/>
      <c r="K96" s="56"/>
      <c r="L96" s="56"/>
      <c r="M96" s="56"/>
    </row>
    <row r="97" spans="1:13" ht="19.5">
      <c r="A97" s="172">
        <v>4</v>
      </c>
      <c r="B97" s="172">
        <v>401</v>
      </c>
      <c r="C97" s="172" t="str">
        <f>VLOOKUP($B97,leden!$A$1:$E$154,2)</f>
        <v>Faes</v>
      </c>
      <c r="D97" s="172" t="str">
        <f>VLOOKUP($B97,leden!$A$1:$E$155,3)</f>
        <v>Vic</v>
      </c>
      <c r="E97" s="172" t="str">
        <f>VLOOKUP($B97,leden!$A$1:$E$155,4)</f>
        <v>H70</v>
      </c>
      <c r="F97" s="172" t="str">
        <f>VLOOKUP($B97,leden!$A$1:$E$155,5)</f>
        <v>BELFIUS/HARIBO</v>
      </c>
      <c r="G97" s="53"/>
      <c r="H97" s="53"/>
      <c r="J97" s="57"/>
      <c r="K97" s="56"/>
      <c r="L97" s="56"/>
      <c r="M97" s="56"/>
    </row>
    <row r="98" spans="1:13" ht="19.5">
      <c r="A98" s="172">
        <v>5</v>
      </c>
      <c r="B98" s="172">
        <v>278</v>
      </c>
      <c r="C98" s="172" t="str">
        <f>VLOOKUP($B98,leden!$A$1:$E$154,2)</f>
        <v>Apiecionek</v>
      </c>
      <c r="D98" s="172" t="str">
        <f>VLOOKUP($B98,leden!$A$1:$E$155,3)</f>
        <v>Vincenty</v>
      </c>
      <c r="E98" s="172" t="str">
        <f>VLOOKUP($B98,leden!$A$1:$E$155,4)</f>
        <v>H70</v>
      </c>
      <c r="F98" s="172" t="str">
        <f>VLOOKUP($B98,leden!$A$1:$E$155,5)</f>
        <v>BELL</v>
      </c>
      <c r="G98" s="53"/>
      <c r="H98" s="53"/>
      <c r="J98" s="57"/>
      <c r="K98" s="56"/>
      <c r="L98" s="56"/>
      <c r="M98" s="56"/>
    </row>
    <row r="99" spans="1:13" ht="19.5">
      <c r="A99" s="172">
        <v>6</v>
      </c>
      <c r="B99" s="172">
        <v>526</v>
      </c>
      <c r="C99" s="172" t="str">
        <f>VLOOKUP($B99,leden!$A$1:$E$154,2)</f>
        <v>De Bruyn</v>
      </c>
      <c r="D99" s="172" t="str">
        <f>VLOOKUP($B99,leden!$A$1:$E$155,3)</f>
        <v>Andre</v>
      </c>
      <c r="E99" s="172" t="str">
        <f>VLOOKUP($B99,leden!$A$1:$E$155,4)</f>
        <v>H70</v>
      </c>
      <c r="F99" s="172" t="str">
        <f>VLOOKUP($B99,leden!$A$1:$E$155,5)</f>
        <v>BELL</v>
      </c>
      <c r="G99" s="53"/>
      <c r="H99" s="53"/>
      <c r="J99" s="57"/>
      <c r="K99" s="56"/>
      <c r="L99" s="56"/>
      <c r="M99" s="56"/>
    </row>
    <row r="100" spans="1:13" ht="19.5">
      <c r="A100" s="172">
        <v>7</v>
      </c>
      <c r="B100" s="172">
        <v>52</v>
      </c>
      <c r="C100" s="172" t="str">
        <f>VLOOKUP($B100,leden!$A$1:$E$154,2)</f>
        <v>Suykens</v>
      </c>
      <c r="D100" s="172" t="str">
        <f>VLOOKUP($B100,leden!$A$1:$E$155,3)</f>
        <v>Maria</v>
      </c>
      <c r="E100" s="172" t="str">
        <f>VLOOKUP($B100,leden!$A$1:$E$155,4)</f>
        <v>D65</v>
      </c>
      <c r="F100" s="172" t="str">
        <f>VLOOKUP($B100,leden!$A$1:$E$155,5)</f>
        <v>BELFIUS/HARIBO</v>
      </c>
      <c r="G100" s="53"/>
      <c r="H100" s="53"/>
      <c r="J100" s="57"/>
      <c r="K100" s="56"/>
      <c r="L100" s="56"/>
      <c r="M100" s="56"/>
    </row>
    <row r="101" spans="1:13" ht="15">
      <c r="A101" s="53"/>
      <c r="B101" s="53"/>
      <c r="C101" s="53"/>
      <c r="D101" s="53"/>
      <c r="E101" s="53"/>
      <c r="F101" s="53"/>
      <c r="G101" s="60"/>
      <c r="I101" s="53"/>
      <c r="J101" s="57"/>
      <c r="K101" s="56"/>
      <c r="L101" s="56"/>
      <c r="M101" s="56"/>
    </row>
    <row r="102" spans="1:13" ht="15">
      <c r="A102" s="55" t="s">
        <v>55</v>
      </c>
      <c r="B102" s="56"/>
      <c r="C102" s="53"/>
      <c r="D102" s="56"/>
      <c r="E102" s="56"/>
      <c r="F102" s="56"/>
      <c r="G102" s="53"/>
      <c r="I102" s="55"/>
      <c r="J102" s="57"/>
      <c r="K102" s="56"/>
      <c r="L102" s="56"/>
      <c r="M102" s="56"/>
    </row>
    <row r="103" spans="1:13" ht="15">
      <c r="A103" s="58" t="s">
        <v>34</v>
      </c>
      <c r="B103" s="58" t="s">
        <v>35</v>
      </c>
      <c r="C103" s="58" t="s">
        <v>36</v>
      </c>
      <c r="D103" s="58" t="s">
        <v>37</v>
      </c>
      <c r="E103" s="58" t="s">
        <v>38</v>
      </c>
      <c r="F103" s="58" t="s">
        <v>39</v>
      </c>
      <c r="G103" s="58" t="s">
        <v>40</v>
      </c>
      <c r="H103" s="58"/>
      <c r="I103" s="58"/>
      <c r="J103" s="57"/>
      <c r="K103" s="56"/>
      <c r="L103" s="56"/>
      <c r="M103" s="56"/>
    </row>
    <row r="104" spans="1:13" s="174" customFormat="1" ht="20.25">
      <c r="A104" s="172">
        <v>1</v>
      </c>
      <c r="B104" s="172">
        <v>161</v>
      </c>
      <c r="C104" s="172" t="str">
        <f>VLOOKUP($B104,leden!$A$1:$E$154,2)</f>
        <v>Van Dijck</v>
      </c>
      <c r="D104" s="172" t="str">
        <f>VLOOKUP($B104,leden!$A$1:$E$155,3)</f>
        <v>Raf</v>
      </c>
      <c r="E104" s="172" t="str">
        <f>VLOOKUP($B104,leden!$A$1:$E$155,4)</f>
        <v>H40</v>
      </c>
      <c r="F104" s="172" t="str">
        <f>VLOOKUP($B104,leden!$A$1:$E$155,5)</f>
        <v>TOL</v>
      </c>
      <c r="G104" s="53"/>
      <c r="H104" s="172"/>
      <c r="J104" s="176"/>
      <c r="K104" s="173"/>
      <c r="L104" s="173"/>
      <c r="M104" s="173"/>
    </row>
    <row r="105" spans="1:13" s="174" customFormat="1" ht="20.25">
      <c r="A105" s="172">
        <v>2</v>
      </c>
      <c r="B105" s="172">
        <v>482</v>
      </c>
      <c r="C105" s="172" t="str">
        <f>VLOOKUP($B105,leden!$A$1:$E$154,2)</f>
        <v>Oomen</v>
      </c>
      <c r="D105" s="172" t="str">
        <f>VLOOKUP($B105,leden!$A$1:$E$155,3)</f>
        <v>Eddy</v>
      </c>
      <c r="E105" s="172" t="str">
        <f>VLOOKUP($B105,leden!$A$1:$E$155,4)</f>
        <v>H65</v>
      </c>
      <c r="F105" s="172" t="str">
        <f>VLOOKUP($B105,leden!$A$1:$E$155,5)</f>
        <v>SODIPA</v>
      </c>
      <c r="G105" s="53"/>
      <c r="H105" s="172"/>
      <c r="J105" s="176"/>
      <c r="K105" s="173"/>
      <c r="L105" s="173"/>
      <c r="M105" s="173"/>
    </row>
    <row r="106" spans="1:13" s="174" customFormat="1" ht="20.25">
      <c r="A106" s="172">
        <v>3</v>
      </c>
      <c r="B106" s="172">
        <v>427</v>
      </c>
      <c r="C106" s="172" t="str">
        <f>VLOOKUP($B106,leden!$A$1:$E$154,2)</f>
        <v>Van Acker</v>
      </c>
      <c r="D106" s="172" t="str">
        <f>VLOOKUP($B106,leden!$A$1:$E$155,3)</f>
        <v>Tony</v>
      </c>
      <c r="E106" s="172" t="str">
        <f>VLOOKUP($B106,leden!$A$1:$E$155,4)</f>
        <v>H70</v>
      </c>
      <c r="F106" s="172" t="str">
        <f>VLOOKUP($B106,leden!$A$1:$E$155,5)</f>
        <v>TOL</v>
      </c>
      <c r="G106" s="53"/>
      <c r="H106" s="172"/>
      <c r="J106" s="176"/>
      <c r="K106" s="173"/>
      <c r="L106" s="173"/>
      <c r="M106" s="173"/>
    </row>
    <row r="107" spans="1:13" s="174" customFormat="1" ht="20.25">
      <c r="A107" s="172"/>
      <c r="B107" s="172"/>
      <c r="C107" s="172"/>
      <c r="D107" s="172"/>
      <c r="E107" s="172"/>
      <c r="F107" s="172"/>
      <c r="G107" s="53"/>
      <c r="H107" s="172"/>
      <c r="J107" s="176"/>
      <c r="K107" s="173"/>
      <c r="L107" s="173"/>
      <c r="M107" s="173"/>
    </row>
    <row r="108" spans="1:7" ht="19.5">
      <c r="A108" s="172">
        <v>4</v>
      </c>
      <c r="B108" s="172">
        <v>401</v>
      </c>
      <c r="C108" s="172" t="str">
        <f>VLOOKUP($B108,leden!$A$1:$E$154,2)</f>
        <v>Faes</v>
      </c>
      <c r="D108" s="172" t="str">
        <f>VLOOKUP($B108,leden!$A$1:$E$155,3)</f>
        <v>Vic</v>
      </c>
      <c r="E108" s="172" t="str">
        <f>VLOOKUP($B108,leden!$A$1:$E$155,4)</f>
        <v>H70</v>
      </c>
      <c r="F108" s="172" t="str">
        <f>VLOOKUP($B108,leden!$A$1:$E$155,5)</f>
        <v>BELFIUS/HARIBO</v>
      </c>
      <c r="G108" s="53"/>
    </row>
    <row r="109" spans="1:7" ht="19.5">
      <c r="A109" s="172">
        <v>5</v>
      </c>
      <c r="B109" s="172">
        <v>278</v>
      </c>
      <c r="C109" s="172" t="str">
        <f>VLOOKUP($B109,leden!$A$1:$E$154,2)</f>
        <v>Apiecionek</v>
      </c>
      <c r="D109" s="172" t="str">
        <f>VLOOKUP($B109,leden!$A$1:$E$155,3)</f>
        <v>Vincenty</v>
      </c>
      <c r="E109" s="172" t="str">
        <f>VLOOKUP($B109,leden!$A$1:$E$155,4)</f>
        <v>H70</v>
      </c>
      <c r="F109" s="172" t="str">
        <f>VLOOKUP($B109,leden!$A$1:$E$155,5)</f>
        <v>BELL</v>
      </c>
      <c r="G109" s="53"/>
    </row>
    <row r="110" spans="1:7" ht="19.5">
      <c r="A110" s="172">
        <v>6</v>
      </c>
      <c r="B110" s="172">
        <v>526</v>
      </c>
      <c r="C110" s="172" t="str">
        <f>VLOOKUP($B110,leden!$A$1:$E$154,2)</f>
        <v>De Bruyn</v>
      </c>
      <c r="D110" s="172" t="str">
        <f>VLOOKUP($B110,leden!$A$1:$E$155,3)</f>
        <v>Andre</v>
      </c>
      <c r="E110" s="172" t="str">
        <f>VLOOKUP($B110,leden!$A$1:$E$155,4)</f>
        <v>H70</v>
      </c>
      <c r="F110" s="172" t="str">
        <f>VLOOKUP($B110,leden!$A$1:$E$155,5)</f>
        <v>BELL</v>
      </c>
      <c r="G110" s="53"/>
    </row>
    <row r="111" spans="1:7" ht="19.5">
      <c r="A111" s="172">
        <v>7</v>
      </c>
      <c r="B111" s="172">
        <v>52</v>
      </c>
      <c r="C111" s="172" t="str">
        <f>VLOOKUP($B111,leden!$A$1:$E$154,2)</f>
        <v>Suykens</v>
      </c>
      <c r="D111" s="172" t="str">
        <f>VLOOKUP($B111,leden!$A$1:$E$155,3)</f>
        <v>Maria</v>
      </c>
      <c r="E111" s="172" t="str">
        <f>VLOOKUP($B111,leden!$A$1:$E$155,4)</f>
        <v>D65</v>
      </c>
      <c r="F111" s="172" t="str">
        <f>VLOOKUP($B111,leden!$A$1:$E$155,5)</f>
        <v>BELFIUS/HARIBO</v>
      </c>
      <c r="G111" s="172"/>
    </row>
  </sheetData>
  <printOptions/>
  <pageMargins left="0.75" right="0.27" top="0.43" bottom="0.38" header="0.22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7"/>
  <sheetViews>
    <sheetView workbookViewId="0" topLeftCell="A81">
      <selection activeCell="A120" sqref="A120:H127"/>
    </sheetView>
  </sheetViews>
  <sheetFormatPr defaultColWidth="9.140625" defaultRowHeight="12.75"/>
  <cols>
    <col min="1" max="1" width="9.140625" style="52" customWidth="1"/>
    <col min="2" max="2" width="9.421875" style="52" bestFit="1" customWidth="1"/>
    <col min="3" max="3" width="18.00390625" style="52" bestFit="1" customWidth="1"/>
    <col min="4" max="4" width="12.57421875" style="52" bestFit="1" customWidth="1"/>
    <col min="5" max="5" width="7.140625" style="52" bestFit="1" customWidth="1"/>
    <col min="6" max="6" width="19.421875" style="52" bestFit="1" customWidth="1"/>
    <col min="7" max="7" width="10.7109375" style="52" bestFit="1" customWidth="1"/>
    <col min="8" max="9" width="12.00390625" style="52" bestFit="1" customWidth="1"/>
    <col min="10" max="10" width="11.28125" style="52" bestFit="1" customWidth="1"/>
    <col min="11" max="16384" width="9.140625" style="52" customWidth="1"/>
  </cols>
  <sheetData>
    <row r="1" spans="1:17" ht="15">
      <c r="A1" s="210" t="s">
        <v>32</v>
      </c>
      <c r="B1" s="211"/>
      <c r="C1" s="211"/>
      <c r="D1" s="211"/>
      <c r="E1" s="211"/>
      <c r="F1" s="211"/>
      <c r="G1" s="211"/>
      <c r="H1" s="212"/>
      <c r="I1" s="50"/>
      <c r="J1" s="50"/>
      <c r="K1" s="50"/>
      <c r="L1" s="51"/>
      <c r="M1" s="51"/>
      <c r="N1" s="50"/>
      <c r="O1" s="51"/>
      <c r="P1" s="51"/>
      <c r="Q1" s="51"/>
    </row>
    <row r="2" spans="1:17" ht="15">
      <c r="A2" s="213" t="s">
        <v>311</v>
      </c>
      <c r="B2" s="214"/>
      <c r="C2" s="214"/>
      <c r="D2" s="214"/>
      <c r="E2" s="214"/>
      <c r="F2" s="214"/>
      <c r="G2" s="214"/>
      <c r="H2" s="215"/>
      <c r="I2" s="53"/>
      <c r="J2" s="53"/>
      <c r="K2" s="53"/>
      <c r="L2" s="54"/>
      <c r="M2" s="54"/>
      <c r="N2" s="53"/>
      <c r="O2" s="51"/>
      <c r="P2" s="51"/>
      <c r="Q2" s="51"/>
    </row>
    <row r="3" spans="1:17" ht="15">
      <c r="A3" s="213" t="s">
        <v>314</v>
      </c>
      <c r="B3" s="214"/>
      <c r="C3" s="214"/>
      <c r="D3" s="214"/>
      <c r="E3" s="214"/>
      <c r="F3" s="214"/>
      <c r="G3" s="214"/>
      <c r="H3" s="215"/>
      <c r="I3" s="53"/>
      <c r="J3" s="53"/>
      <c r="K3" s="53"/>
      <c r="L3" s="54"/>
      <c r="M3" s="54"/>
      <c r="N3" s="53"/>
      <c r="O3" s="51"/>
      <c r="P3" s="51"/>
      <c r="Q3" s="51"/>
    </row>
    <row r="4" spans="1:17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1"/>
      <c r="Q4" s="51"/>
    </row>
    <row r="5" spans="1:17" ht="15">
      <c r="A5" s="53"/>
      <c r="B5" s="53"/>
      <c r="C5" s="56"/>
      <c r="D5" s="56"/>
      <c r="E5" s="56"/>
      <c r="F5" s="56"/>
      <c r="G5" s="53"/>
      <c r="H5" s="59"/>
      <c r="I5" s="53"/>
      <c r="J5" s="57"/>
      <c r="L5" s="53"/>
      <c r="M5" s="53"/>
      <c r="N5" s="56"/>
      <c r="O5" s="56"/>
      <c r="P5" s="56"/>
      <c r="Q5" s="56"/>
    </row>
    <row r="6" spans="1:17" ht="15">
      <c r="A6" s="55" t="s">
        <v>302</v>
      </c>
      <c r="B6" s="53"/>
      <c r="C6" s="53"/>
      <c r="D6" s="56"/>
      <c r="E6" s="56"/>
      <c r="F6" s="56"/>
      <c r="G6" s="56"/>
      <c r="H6" s="53"/>
      <c r="I6" s="53"/>
      <c r="J6" s="57"/>
      <c r="L6" s="53"/>
      <c r="M6" s="53"/>
      <c r="N6" s="56"/>
      <c r="O6" s="56"/>
      <c r="P6" s="56"/>
      <c r="Q6" s="56"/>
    </row>
    <row r="7" spans="1:17" ht="15">
      <c r="A7" s="58" t="s">
        <v>34</v>
      </c>
      <c r="B7" s="58" t="s">
        <v>35</v>
      </c>
      <c r="C7" s="58" t="s">
        <v>36</v>
      </c>
      <c r="D7" s="58" t="s">
        <v>37</v>
      </c>
      <c r="E7" s="58" t="s">
        <v>38</v>
      </c>
      <c r="F7" s="58" t="s">
        <v>39</v>
      </c>
      <c r="G7" s="19" t="s">
        <v>40</v>
      </c>
      <c r="H7" s="19" t="s">
        <v>34</v>
      </c>
      <c r="I7" s="19" t="s">
        <v>50</v>
      </c>
      <c r="J7" s="57"/>
      <c r="L7" s="53"/>
      <c r="M7" s="53"/>
      <c r="N7" s="56"/>
      <c r="O7" s="56"/>
      <c r="P7" s="56"/>
      <c r="Q7" s="56"/>
    </row>
    <row r="8" spans="1:10" ht="15">
      <c r="A8" s="53">
        <v>1</v>
      </c>
      <c r="B8" s="53">
        <v>630</v>
      </c>
      <c r="C8" s="56" t="str">
        <f>VLOOKUP($B8,leden!$A$1:$E$154,2)</f>
        <v>Mesens</v>
      </c>
      <c r="D8" s="56" t="str">
        <f>VLOOKUP($B8,leden!$A$1:$E$155,3)</f>
        <v>Dirk</v>
      </c>
      <c r="E8" s="56" t="str">
        <f>VLOOKUP($B8,leden!$A$1:$E$155,4)</f>
        <v>H60</v>
      </c>
      <c r="F8" s="56" t="str">
        <f>VLOOKUP($B8,leden!$A$1:$E$155,5)</f>
        <v>SODIPA</v>
      </c>
      <c r="G8" s="53" t="s">
        <v>341</v>
      </c>
      <c r="H8" s="59">
        <v>1</v>
      </c>
      <c r="I8" s="53">
        <v>7</v>
      </c>
      <c r="J8" s="57"/>
    </row>
    <row r="9" spans="1:10" ht="15">
      <c r="A9" s="53">
        <v>2</v>
      </c>
      <c r="B9" s="53">
        <v>504</v>
      </c>
      <c r="C9" s="56" t="str">
        <f>VLOOKUP($B9,leden!$A$1:$E$154,2)</f>
        <v>Van den Bogaert</v>
      </c>
      <c r="D9" s="56" t="str">
        <f>VLOOKUP($B9,leden!$A$1:$E$155,3)</f>
        <v>Ronny</v>
      </c>
      <c r="E9" s="56" t="str">
        <f>VLOOKUP($B9,leden!$A$1:$E$155,4)</f>
        <v>H65</v>
      </c>
      <c r="F9" s="56" t="str">
        <f>VLOOKUP($B9,leden!$A$1:$E$155,5)</f>
        <v>BELL</v>
      </c>
      <c r="G9" s="53" t="s">
        <v>342</v>
      </c>
      <c r="H9" s="59">
        <v>2</v>
      </c>
      <c r="I9" s="53">
        <v>6</v>
      </c>
      <c r="J9" s="57"/>
    </row>
    <row r="10" spans="1:10" ht="15">
      <c r="A10" s="53">
        <v>3</v>
      </c>
      <c r="B10" s="53">
        <v>405</v>
      </c>
      <c r="C10" s="56" t="str">
        <f>VLOOKUP($B10,leden!$A$1:$E$154,2)</f>
        <v>Daniëls</v>
      </c>
      <c r="D10" s="56" t="str">
        <f>VLOOKUP($B10,leden!$A$1:$E$155,3)</f>
        <v>Ronny</v>
      </c>
      <c r="E10" s="56" t="str">
        <f>VLOOKUP($B10,leden!$A$1:$E$155,4)</f>
        <v>H65</v>
      </c>
      <c r="F10" s="56" t="str">
        <f>VLOOKUP($B10,leden!$A$1:$E$155,5)</f>
        <v>BELFIUS/HARIBO</v>
      </c>
      <c r="G10" s="53" t="s">
        <v>349</v>
      </c>
      <c r="H10" s="59">
        <v>3</v>
      </c>
      <c r="I10" s="53">
        <v>5</v>
      </c>
      <c r="J10" s="57"/>
    </row>
    <row r="11" spans="1:10" ht="15">
      <c r="A11" s="53">
        <v>4</v>
      </c>
      <c r="B11" s="53">
        <v>700</v>
      </c>
      <c r="C11" s="56" t="str">
        <f>VLOOKUP($B11,leden!$A$1:$E$154,2)</f>
        <v>De Roeck</v>
      </c>
      <c r="D11" s="56" t="str">
        <f>VLOOKUP($B11,leden!$A$1:$E$155,3)</f>
        <v>Robert</v>
      </c>
      <c r="E11" s="56" t="str">
        <f>VLOOKUP($B11,leden!$A$1:$E$155,4)</f>
        <v>H70</v>
      </c>
      <c r="F11" s="56" t="str">
        <f>VLOOKUP($B11,leden!$A$1:$E$155,5)</f>
        <v>BELL</v>
      </c>
      <c r="G11" s="53" t="s">
        <v>343</v>
      </c>
      <c r="H11" s="59">
        <v>4</v>
      </c>
      <c r="I11" s="53">
        <v>4</v>
      </c>
      <c r="J11" s="57"/>
    </row>
    <row r="12" spans="1:10" ht="15">
      <c r="A12" s="53">
        <v>5</v>
      </c>
      <c r="B12" s="53">
        <v>496</v>
      </c>
      <c r="C12" s="56" t="str">
        <f>VLOOKUP($B12,leden!$A$1:$E$154,2)</f>
        <v>Florus</v>
      </c>
      <c r="D12" s="56" t="str">
        <f>VLOOKUP($B12,leden!$A$1:$E$155,3)</f>
        <v>Willy</v>
      </c>
      <c r="E12" s="56" t="str">
        <f>VLOOKUP($B12,leden!$A$1:$E$155,4)</f>
        <v>H85</v>
      </c>
      <c r="F12" s="56" t="str">
        <f>VLOOKUP($B12,leden!$A$1:$E$155,5)</f>
        <v>BEGOSPORT</v>
      </c>
      <c r="G12" s="53" t="s">
        <v>344</v>
      </c>
      <c r="H12" s="59">
        <v>5</v>
      </c>
      <c r="I12" s="53">
        <v>3</v>
      </c>
      <c r="J12" s="57"/>
    </row>
    <row r="13" spans="1:10" ht="15">
      <c r="A13" s="53">
        <v>6</v>
      </c>
      <c r="B13" s="53">
        <v>278</v>
      </c>
      <c r="C13" s="56" t="str">
        <f>VLOOKUP($B13,leden!$A$1:$E$154,2)</f>
        <v>Apiecionek</v>
      </c>
      <c r="D13" s="56" t="str">
        <f>VLOOKUP($B13,leden!$A$1:$E$155,3)</f>
        <v>Vincenty</v>
      </c>
      <c r="E13" s="56" t="str">
        <f>VLOOKUP($B13,leden!$A$1:$E$155,4)</f>
        <v>H70</v>
      </c>
      <c r="F13" s="56" t="str">
        <f>VLOOKUP($B13,leden!$A$1:$E$155,5)</f>
        <v>BELL</v>
      </c>
      <c r="G13" s="53" t="s">
        <v>345</v>
      </c>
      <c r="H13" s="59">
        <v>6</v>
      </c>
      <c r="I13" s="53" t="s">
        <v>297</v>
      </c>
      <c r="J13" s="57"/>
    </row>
    <row r="14" spans="1:10" ht="15">
      <c r="A14" s="53">
        <v>7</v>
      </c>
      <c r="B14" s="53">
        <v>489</v>
      </c>
      <c r="C14" s="56" t="str">
        <f>VLOOKUP($B14,leden!$A$1:$E$154,2)</f>
        <v>Meir</v>
      </c>
      <c r="D14" s="56" t="str">
        <f>VLOOKUP($B14,leden!$A$1:$E$155,3)</f>
        <v>Paul</v>
      </c>
      <c r="E14" s="56" t="str">
        <f>VLOOKUP($B14,leden!$A$1:$E$155,4)</f>
        <v>H60</v>
      </c>
      <c r="F14" s="56" t="str">
        <f>VLOOKUP($B14,leden!$A$1:$E$155,5)</f>
        <v>BELL</v>
      </c>
      <c r="G14" s="53" t="s">
        <v>346</v>
      </c>
      <c r="H14" s="59">
        <v>7</v>
      </c>
      <c r="I14" s="53" t="s">
        <v>297</v>
      </c>
      <c r="J14" s="57"/>
    </row>
    <row r="15" spans="1:10" ht="15">
      <c r="A15" s="53">
        <v>8</v>
      </c>
      <c r="B15" s="53">
        <v>666</v>
      </c>
      <c r="C15" s="56" t="str">
        <f>VLOOKUP($B15,leden!$A$1:$E$154,2)</f>
        <v>Nauws</v>
      </c>
      <c r="D15" s="56" t="str">
        <f>VLOOKUP($B15,leden!$A$1:$E$155,3)</f>
        <v>Ludo</v>
      </c>
      <c r="E15" s="56" t="str">
        <f>VLOOKUP($B15,leden!$A$1:$E$155,4)</f>
        <v>H55</v>
      </c>
      <c r="F15" s="56" t="str">
        <f>VLOOKUP($B15,leden!$A$1:$E$155,5)</f>
        <v>SODIPA</v>
      </c>
      <c r="G15" s="53" t="s">
        <v>347</v>
      </c>
      <c r="H15" s="59">
        <v>8</v>
      </c>
      <c r="I15" s="53">
        <v>2</v>
      </c>
      <c r="J15" s="57"/>
    </row>
    <row r="16" spans="1:10" ht="15">
      <c r="A16" s="53">
        <v>9</v>
      </c>
      <c r="B16" s="53">
        <v>497</v>
      </c>
      <c r="C16" s="56" t="str">
        <f>VLOOKUP($B16,leden!$A$1:$E$154,2)</f>
        <v>Gysbergs</v>
      </c>
      <c r="D16" s="56" t="str">
        <f>VLOOKUP($B16,leden!$A$1:$E$155,3)</f>
        <v>Leopold</v>
      </c>
      <c r="E16" s="56" t="str">
        <f>VLOOKUP($B16,leden!$A$1:$E$155,4)</f>
        <v>H80</v>
      </c>
      <c r="F16" s="56" t="str">
        <f>VLOOKUP($B16,leden!$A$1:$E$155,5)</f>
        <v>BELL</v>
      </c>
      <c r="G16" s="53" t="s">
        <v>348</v>
      </c>
      <c r="H16" s="59">
        <v>9</v>
      </c>
      <c r="I16" s="53">
        <v>1</v>
      </c>
      <c r="J16" s="57"/>
    </row>
    <row r="17" spans="1:10" ht="15">
      <c r="A17" s="53"/>
      <c r="B17" s="53"/>
      <c r="C17" s="56"/>
      <c r="D17" s="56"/>
      <c r="E17" s="56"/>
      <c r="F17" s="56"/>
      <c r="H17" s="59"/>
      <c r="J17" s="57"/>
    </row>
    <row r="18" spans="1:10" ht="15">
      <c r="A18" s="53"/>
      <c r="B18" s="53"/>
      <c r="C18" s="53"/>
      <c r="D18" s="53"/>
      <c r="E18" s="53"/>
      <c r="F18" s="53"/>
      <c r="G18" s="60"/>
      <c r="H18" s="57"/>
      <c r="J18" s="57"/>
    </row>
    <row r="19" spans="1:17" ht="15">
      <c r="A19" s="53"/>
      <c r="B19" s="53"/>
      <c r="C19" s="56"/>
      <c r="D19" s="56"/>
      <c r="E19" s="56"/>
      <c r="F19" s="56"/>
      <c r="G19" s="53"/>
      <c r="H19" s="59"/>
      <c r="I19" s="53"/>
      <c r="J19" s="57"/>
      <c r="K19" s="56"/>
      <c r="L19" s="56"/>
      <c r="M19" s="56"/>
      <c r="N19" s="56"/>
      <c r="O19" s="56"/>
      <c r="P19" s="56"/>
      <c r="Q19" s="56"/>
    </row>
    <row r="20" spans="1:17" ht="15">
      <c r="A20" s="55" t="s">
        <v>303</v>
      </c>
      <c r="B20" s="53"/>
      <c r="C20" s="53"/>
      <c r="D20" s="56"/>
      <c r="E20" s="56"/>
      <c r="F20" s="56"/>
      <c r="G20" s="56"/>
      <c r="H20" s="53"/>
      <c r="I20" s="53"/>
      <c r="J20" s="57"/>
      <c r="K20" s="56"/>
      <c r="L20" s="56"/>
      <c r="M20" s="56"/>
      <c r="N20" s="56"/>
      <c r="O20" s="56"/>
      <c r="P20" s="56"/>
      <c r="Q20" s="56"/>
    </row>
    <row r="21" spans="1:17" ht="15">
      <c r="A21" s="58" t="s">
        <v>34</v>
      </c>
      <c r="B21" s="58" t="s">
        <v>35</v>
      </c>
      <c r="C21" s="58" t="s">
        <v>36</v>
      </c>
      <c r="D21" s="58" t="s">
        <v>37</v>
      </c>
      <c r="E21" s="58" t="s">
        <v>38</v>
      </c>
      <c r="F21" s="58" t="s">
        <v>39</v>
      </c>
      <c r="G21" s="19" t="s">
        <v>40</v>
      </c>
      <c r="H21" s="19" t="s">
        <v>34</v>
      </c>
      <c r="I21" s="19" t="s">
        <v>50</v>
      </c>
      <c r="J21" s="57"/>
      <c r="K21" s="56"/>
      <c r="L21" s="56"/>
      <c r="M21" s="56"/>
      <c r="N21" s="56"/>
      <c r="O21" s="56"/>
      <c r="P21" s="56"/>
      <c r="Q21" s="56"/>
    </row>
    <row r="22" spans="1:17" ht="15">
      <c r="A22" s="53">
        <v>1</v>
      </c>
      <c r="B22" s="53">
        <v>504</v>
      </c>
      <c r="C22" s="56" t="str">
        <f>VLOOKUP($B22,leden!$A$1:$E$154,2)</f>
        <v>Van den Bogaert</v>
      </c>
      <c r="D22" s="56" t="str">
        <f>VLOOKUP($B22,leden!$A$1:$E$155,3)</f>
        <v>Ronny</v>
      </c>
      <c r="E22" s="56" t="str">
        <f>VLOOKUP($B22,leden!$A$1:$E$155,4)</f>
        <v>H65</v>
      </c>
      <c r="F22" s="56" t="str">
        <f>VLOOKUP($B22,leden!$A$1:$E$155,5)</f>
        <v>BELL</v>
      </c>
      <c r="G22" s="53" t="s">
        <v>366</v>
      </c>
      <c r="H22" s="59">
        <v>1</v>
      </c>
      <c r="I22" s="53">
        <v>7</v>
      </c>
      <c r="J22" s="57"/>
      <c r="K22" s="56"/>
      <c r="L22" s="56"/>
      <c r="M22" s="56"/>
      <c r="N22" s="56"/>
      <c r="O22" s="56"/>
      <c r="P22" s="56"/>
      <c r="Q22" s="56"/>
    </row>
    <row r="23" spans="1:17" ht="15">
      <c r="A23" s="53">
        <v>2</v>
      </c>
      <c r="B23" s="53">
        <v>630</v>
      </c>
      <c r="C23" s="56" t="str">
        <f>VLOOKUP($B23,leden!$A$1:$E$154,2)</f>
        <v>Mesens</v>
      </c>
      <c r="D23" s="56" t="str">
        <f>VLOOKUP($B23,leden!$A$1:$E$155,3)</f>
        <v>Dirk</v>
      </c>
      <c r="E23" s="56" t="str">
        <f>VLOOKUP($B23,leden!$A$1:$E$155,4)</f>
        <v>H60</v>
      </c>
      <c r="F23" s="56" t="str">
        <f>VLOOKUP($B23,leden!$A$1:$E$155,5)</f>
        <v>SODIPA</v>
      </c>
      <c r="G23" s="53" t="s">
        <v>367</v>
      </c>
      <c r="H23" s="59">
        <v>2</v>
      </c>
      <c r="I23" s="53">
        <v>6</v>
      </c>
      <c r="J23" s="57"/>
      <c r="K23" s="56"/>
      <c r="L23" s="56"/>
      <c r="M23" s="56"/>
      <c r="N23" s="56"/>
      <c r="O23" s="56"/>
      <c r="P23" s="56"/>
      <c r="Q23" s="56"/>
    </row>
    <row r="24" spans="1:17" ht="15">
      <c r="A24" s="53">
        <v>3</v>
      </c>
      <c r="B24" s="53">
        <v>278</v>
      </c>
      <c r="C24" s="56" t="str">
        <f>VLOOKUP($B24,leden!$A$1:$E$154,2)</f>
        <v>Apiecionek</v>
      </c>
      <c r="D24" s="56" t="str">
        <f>VLOOKUP($B24,leden!$A$1:$E$155,3)</f>
        <v>Vincenty</v>
      </c>
      <c r="E24" s="56" t="str">
        <f>VLOOKUP($B24,leden!$A$1:$E$155,4)</f>
        <v>H70</v>
      </c>
      <c r="F24" s="56" t="str">
        <f>VLOOKUP($B24,leden!$A$1:$E$155,5)</f>
        <v>BELL</v>
      </c>
      <c r="G24" s="53" t="s">
        <v>368</v>
      </c>
      <c r="H24" s="59">
        <v>3</v>
      </c>
      <c r="I24" s="53" t="s">
        <v>297</v>
      </c>
      <c r="J24" s="57"/>
      <c r="K24" s="56"/>
      <c r="L24" s="56"/>
      <c r="M24" s="56"/>
      <c r="N24" s="56"/>
      <c r="O24" s="56"/>
      <c r="P24" s="56"/>
      <c r="Q24" s="56"/>
    </row>
    <row r="25" spans="1:17" ht="15">
      <c r="A25" s="53">
        <v>4</v>
      </c>
      <c r="B25" s="53">
        <v>405</v>
      </c>
      <c r="C25" s="56" t="str">
        <f>VLOOKUP($B25,leden!$A$1:$E$154,2)</f>
        <v>Daniëls</v>
      </c>
      <c r="D25" s="56" t="str">
        <f>VLOOKUP($B25,leden!$A$1:$E$155,3)</f>
        <v>Ronny</v>
      </c>
      <c r="E25" s="56" t="str">
        <f>VLOOKUP($B25,leden!$A$1:$E$155,4)</f>
        <v>H65</v>
      </c>
      <c r="F25" s="56" t="str">
        <f>VLOOKUP($B25,leden!$A$1:$E$155,5)</f>
        <v>BELFIUS/HARIBO</v>
      </c>
      <c r="G25" s="53" t="s">
        <v>369</v>
      </c>
      <c r="H25" s="59">
        <v>4</v>
      </c>
      <c r="I25" s="53">
        <v>5</v>
      </c>
      <c r="J25" s="57"/>
      <c r="K25" s="56"/>
      <c r="L25" s="56"/>
      <c r="M25" s="56"/>
      <c r="N25" s="56"/>
      <c r="O25" s="56"/>
      <c r="P25" s="56"/>
      <c r="Q25" s="56"/>
    </row>
    <row r="26" spans="1:17" ht="15">
      <c r="A26" s="53">
        <v>5</v>
      </c>
      <c r="B26" s="53">
        <v>489</v>
      </c>
      <c r="C26" s="56" t="str">
        <f>VLOOKUP($B26,leden!$A$1:$E$154,2)</f>
        <v>Meir</v>
      </c>
      <c r="D26" s="56" t="str">
        <f>VLOOKUP($B26,leden!$A$1:$E$155,3)</f>
        <v>Paul</v>
      </c>
      <c r="E26" s="56" t="str">
        <f>VLOOKUP($B26,leden!$A$1:$E$155,4)</f>
        <v>H60</v>
      </c>
      <c r="F26" s="56" t="str">
        <f>VLOOKUP($B26,leden!$A$1:$E$155,5)</f>
        <v>BELL</v>
      </c>
      <c r="G26" s="53" t="s">
        <v>370</v>
      </c>
      <c r="H26" s="59">
        <v>5</v>
      </c>
      <c r="I26" s="53" t="s">
        <v>297</v>
      </c>
      <c r="J26" s="57"/>
      <c r="K26" s="56"/>
      <c r="L26" s="56"/>
      <c r="M26" s="56"/>
      <c r="N26" s="56"/>
      <c r="O26" s="56"/>
      <c r="P26" s="56"/>
      <c r="Q26" s="56"/>
    </row>
    <row r="27" spans="1:17" ht="15">
      <c r="A27" s="53">
        <v>6</v>
      </c>
      <c r="B27" s="53">
        <v>700</v>
      </c>
      <c r="C27" s="56" t="str">
        <f>VLOOKUP($B27,leden!$A$1:$E$154,2)</f>
        <v>De Roeck</v>
      </c>
      <c r="D27" s="56" t="str">
        <f>VLOOKUP($B27,leden!$A$1:$E$155,3)</f>
        <v>Robert</v>
      </c>
      <c r="E27" s="56" t="str">
        <f>VLOOKUP($B27,leden!$A$1:$E$155,4)</f>
        <v>H70</v>
      </c>
      <c r="F27" s="56" t="str">
        <f>VLOOKUP($B27,leden!$A$1:$E$155,5)</f>
        <v>BELL</v>
      </c>
      <c r="G27" s="53" t="s">
        <v>371</v>
      </c>
      <c r="H27" s="59">
        <v>6</v>
      </c>
      <c r="I27" s="53">
        <v>4</v>
      </c>
      <c r="J27" s="57"/>
      <c r="K27" s="56"/>
      <c r="L27" s="56"/>
      <c r="M27" s="56"/>
      <c r="N27" s="56"/>
      <c r="O27" s="56"/>
      <c r="P27" s="56"/>
      <c r="Q27" s="56"/>
    </row>
    <row r="28" spans="1:17" ht="15">
      <c r="A28" s="53">
        <v>7</v>
      </c>
      <c r="B28" s="53">
        <v>496</v>
      </c>
      <c r="C28" s="56" t="str">
        <f>VLOOKUP($B28,leden!$A$1:$E$154,2)</f>
        <v>Florus</v>
      </c>
      <c r="D28" s="56" t="str">
        <f>VLOOKUP($B28,leden!$A$1:$E$155,3)</f>
        <v>Willy</v>
      </c>
      <c r="E28" s="56" t="str">
        <f>VLOOKUP($B28,leden!$A$1:$E$155,4)</f>
        <v>H85</v>
      </c>
      <c r="F28" s="56" t="str">
        <f>VLOOKUP($B28,leden!$A$1:$E$155,5)</f>
        <v>BEGOSPORT</v>
      </c>
      <c r="G28" s="53" t="s">
        <v>372</v>
      </c>
      <c r="H28" s="59">
        <v>7</v>
      </c>
      <c r="I28" s="53">
        <v>3</v>
      </c>
      <c r="J28" s="57"/>
      <c r="K28" s="56"/>
      <c r="L28" s="56"/>
      <c r="M28" s="56"/>
      <c r="N28" s="56"/>
      <c r="O28" s="56"/>
      <c r="P28" s="56"/>
      <c r="Q28" s="56"/>
    </row>
    <row r="29" spans="1:17" ht="15">
      <c r="A29" s="53">
        <v>8</v>
      </c>
      <c r="B29" s="53">
        <v>666</v>
      </c>
      <c r="C29" s="56" t="str">
        <f>VLOOKUP($B29,leden!$A$1:$E$154,2)</f>
        <v>Nauws</v>
      </c>
      <c r="D29" s="56" t="str">
        <f>VLOOKUP($B29,leden!$A$1:$E$155,3)</f>
        <v>Ludo</v>
      </c>
      <c r="E29" s="56" t="str">
        <f>VLOOKUP($B29,leden!$A$1:$E$155,4)</f>
        <v>H55</v>
      </c>
      <c r="F29" s="56" t="str">
        <f>VLOOKUP($B29,leden!$A$1:$E$155,5)</f>
        <v>SODIPA</v>
      </c>
      <c r="G29" s="53" t="s">
        <v>373</v>
      </c>
      <c r="H29" s="59">
        <v>8</v>
      </c>
      <c r="I29" s="53">
        <v>2</v>
      </c>
      <c r="J29" s="57"/>
      <c r="K29" s="56"/>
      <c r="L29" s="56"/>
      <c r="M29" s="56"/>
      <c r="N29" s="56"/>
      <c r="O29" s="56"/>
      <c r="P29" s="56"/>
      <c r="Q29" s="56"/>
    </row>
    <row r="30" spans="1:17" ht="15">
      <c r="A30" s="53">
        <v>9</v>
      </c>
      <c r="B30" s="53">
        <v>497</v>
      </c>
      <c r="C30" s="56" t="str">
        <f>VLOOKUP($B30,leden!$A$1:$E$154,2)</f>
        <v>Gysbergs</v>
      </c>
      <c r="D30" s="56" t="str">
        <f>VLOOKUP($B30,leden!$A$1:$E$155,3)</f>
        <v>Leopold</v>
      </c>
      <c r="E30" s="56" t="str">
        <f>VLOOKUP($B30,leden!$A$1:$E$155,4)</f>
        <v>H80</v>
      </c>
      <c r="F30" s="56" t="str">
        <f>VLOOKUP($B30,leden!$A$1:$E$155,5)</f>
        <v>BELL</v>
      </c>
      <c r="G30" s="53" t="s">
        <v>374</v>
      </c>
      <c r="H30" s="59">
        <v>9</v>
      </c>
      <c r="I30" s="53">
        <v>1</v>
      </c>
      <c r="J30" s="57"/>
      <c r="K30" s="56"/>
      <c r="L30" s="56"/>
      <c r="M30" s="56"/>
      <c r="N30" s="56"/>
      <c r="O30" s="56"/>
      <c r="P30" s="56"/>
      <c r="Q30" s="56"/>
    </row>
    <row r="31" spans="1:17" ht="15">
      <c r="A31" s="53"/>
      <c r="B31" s="53"/>
      <c r="C31" s="53"/>
      <c r="D31" s="53"/>
      <c r="E31" s="53"/>
      <c r="F31" s="53"/>
      <c r="G31" s="60"/>
      <c r="H31" s="53"/>
      <c r="J31" s="57"/>
      <c r="K31" s="56"/>
      <c r="L31" s="56"/>
      <c r="M31" s="56"/>
      <c r="N31" s="56"/>
      <c r="O31" s="56"/>
      <c r="P31" s="56"/>
      <c r="Q31" s="56"/>
    </row>
    <row r="32" spans="1:17" ht="15">
      <c r="A32" s="55" t="s">
        <v>304</v>
      </c>
      <c r="B32" s="53"/>
      <c r="C32" s="53"/>
      <c r="D32" s="56"/>
      <c r="E32" s="56"/>
      <c r="F32" s="56"/>
      <c r="G32" s="53"/>
      <c r="H32" s="50"/>
      <c r="J32" s="57"/>
      <c r="K32" s="56"/>
      <c r="L32" s="56"/>
      <c r="M32" s="56"/>
      <c r="N32" s="56"/>
      <c r="O32" s="56"/>
      <c r="P32" s="56"/>
      <c r="Q32" s="56"/>
    </row>
    <row r="33" spans="1:17" ht="15">
      <c r="A33" s="58" t="s">
        <v>34</v>
      </c>
      <c r="B33" s="58" t="s">
        <v>35</v>
      </c>
      <c r="C33" s="58" t="s">
        <v>36</v>
      </c>
      <c r="D33" s="58" t="s">
        <v>37</v>
      </c>
      <c r="E33" s="58" t="s">
        <v>38</v>
      </c>
      <c r="F33" s="58" t="s">
        <v>39</v>
      </c>
      <c r="G33" s="19" t="s">
        <v>40</v>
      </c>
      <c r="H33" s="19" t="s">
        <v>41</v>
      </c>
      <c r="I33" s="58"/>
      <c r="J33" s="57"/>
      <c r="K33" s="56"/>
      <c r="L33" s="56"/>
      <c r="M33" s="56"/>
      <c r="N33" s="56"/>
      <c r="O33" s="56"/>
      <c r="P33" s="56"/>
      <c r="Q33" s="56"/>
    </row>
    <row r="34" spans="1:17" ht="15">
      <c r="A34" s="53">
        <v>1</v>
      </c>
      <c r="B34" s="53"/>
      <c r="C34" s="56" t="e">
        <f>VLOOKUP($B34,leden!$A$1:$E$154,2)</f>
        <v>#N/A</v>
      </c>
      <c r="D34" s="56" t="e">
        <f>VLOOKUP($B34,leden!$A$1:$E$155,3)</f>
        <v>#N/A</v>
      </c>
      <c r="E34" s="56" t="e">
        <f>VLOOKUP($B34,leden!$A$1:$E$155,4)</f>
        <v>#N/A</v>
      </c>
      <c r="F34" s="56" t="e">
        <f>VLOOKUP($B34,leden!$A$1:$E$155,5)</f>
        <v>#N/A</v>
      </c>
      <c r="G34" s="53" t="s">
        <v>308</v>
      </c>
      <c r="H34" s="59" t="s">
        <v>297</v>
      </c>
      <c r="J34" s="58"/>
      <c r="K34" s="58"/>
      <c r="L34" s="56"/>
      <c r="M34" s="56"/>
      <c r="N34" s="56"/>
      <c r="O34" s="56"/>
      <c r="P34" s="56"/>
      <c r="Q34" s="56"/>
    </row>
    <row r="35" spans="1:25" ht="15">
      <c r="A35" s="53">
        <v>2</v>
      </c>
      <c r="B35" s="53"/>
      <c r="C35" s="56" t="e">
        <f>VLOOKUP($B35,leden!$A$1:$E$154,2)</f>
        <v>#N/A</v>
      </c>
      <c r="D35" s="56" t="e">
        <f>VLOOKUP($B35,leden!$A$1:$E$155,3)</f>
        <v>#N/A</v>
      </c>
      <c r="E35" s="56" t="e">
        <f>VLOOKUP($B35,leden!$A$1:$E$155,4)</f>
        <v>#N/A</v>
      </c>
      <c r="F35" s="56" t="e">
        <f>VLOOKUP($B35,leden!$A$1:$E$155,5)</f>
        <v>#N/A</v>
      </c>
      <c r="G35" s="53" t="s">
        <v>309</v>
      </c>
      <c r="H35" s="59">
        <v>2</v>
      </c>
      <c r="J35" s="57"/>
      <c r="K35" s="53"/>
      <c r="L35" s="53"/>
      <c r="M35" s="53"/>
      <c r="N35" s="56"/>
      <c r="O35" s="53"/>
      <c r="P35" s="53"/>
      <c r="Q35" s="53"/>
      <c r="R35" s="53"/>
      <c r="S35" s="53"/>
      <c r="T35" s="60"/>
      <c r="U35" s="53"/>
      <c r="V35" s="60"/>
      <c r="W35" s="53"/>
      <c r="X35" s="60"/>
      <c r="Y35" s="53"/>
    </row>
    <row r="36" spans="1:25" ht="15">
      <c r="A36" s="53">
        <v>3</v>
      </c>
      <c r="B36" s="53"/>
      <c r="C36" s="56" t="s">
        <v>171</v>
      </c>
      <c r="D36" s="56" t="e">
        <f>VLOOKUP($B36,leden!$A$1:$E$155,3)</f>
        <v>#N/A</v>
      </c>
      <c r="E36" s="56" t="e">
        <f>VLOOKUP($B36,leden!$A$1:$E$155,4)</f>
        <v>#N/A</v>
      </c>
      <c r="F36" s="56" t="e">
        <f>VLOOKUP($B36,leden!$A$1:$E$155,5)</f>
        <v>#N/A</v>
      </c>
      <c r="G36" s="53" t="s">
        <v>310</v>
      </c>
      <c r="H36" s="59">
        <v>1</v>
      </c>
      <c r="J36" s="57"/>
      <c r="K36" s="53"/>
      <c r="L36" s="53"/>
      <c r="M36" s="53"/>
      <c r="N36" s="56"/>
      <c r="O36" s="53"/>
      <c r="P36" s="53"/>
      <c r="Q36" s="53"/>
      <c r="R36" s="53"/>
      <c r="S36" s="53"/>
      <c r="T36" s="60"/>
      <c r="U36" s="53"/>
      <c r="V36" s="60"/>
      <c r="W36" s="53"/>
      <c r="X36" s="60"/>
      <c r="Y36" s="53"/>
    </row>
    <row r="37" spans="1:25" ht="15">
      <c r="A37" s="53"/>
      <c r="B37" s="53"/>
      <c r="C37" s="56"/>
      <c r="D37" s="56"/>
      <c r="E37" s="56"/>
      <c r="F37" s="56"/>
      <c r="G37" s="53"/>
      <c r="H37" s="59"/>
      <c r="J37" s="57"/>
      <c r="K37" s="53"/>
      <c r="L37" s="53"/>
      <c r="M37" s="53"/>
      <c r="N37" s="56"/>
      <c r="O37" s="53"/>
      <c r="P37" s="53"/>
      <c r="Q37" s="53"/>
      <c r="R37" s="53"/>
      <c r="S37" s="53"/>
      <c r="T37" s="60"/>
      <c r="U37" s="53"/>
      <c r="V37" s="60"/>
      <c r="W37" s="53"/>
      <c r="X37" s="60"/>
      <c r="Y37" s="53"/>
    </row>
    <row r="38" spans="1:25" ht="15">
      <c r="A38" s="55" t="s">
        <v>307</v>
      </c>
      <c r="B38" s="53"/>
      <c r="C38" s="53"/>
      <c r="D38" s="56"/>
      <c r="E38" s="56"/>
      <c r="F38" s="56"/>
      <c r="G38" s="53"/>
      <c r="H38" s="50"/>
      <c r="J38" s="57"/>
      <c r="K38" s="53"/>
      <c r="L38" s="53"/>
      <c r="M38" s="53"/>
      <c r="N38" s="56"/>
      <c r="O38" s="53"/>
      <c r="P38" s="53"/>
      <c r="Q38" s="53"/>
      <c r="R38" s="53"/>
      <c r="S38" s="53"/>
      <c r="T38" s="60"/>
      <c r="U38" s="53"/>
      <c r="V38" s="60"/>
      <c r="W38" s="53"/>
      <c r="X38" s="60"/>
      <c r="Y38" s="53"/>
    </row>
    <row r="39" spans="1:25" ht="15">
      <c r="A39" s="58" t="s">
        <v>34</v>
      </c>
      <c r="B39" s="58" t="s">
        <v>35</v>
      </c>
      <c r="C39" s="58" t="s">
        <v>36</v>
      </c>
      <c r="D39" s="58" t="s">
        <v>37</v>
      </c>
      <c r="E39" s="58" t="s">
        <v>38</v>
      </c>
      <c r="F39" s="58" t="s">
        <v>39</v>
      </c>
      <c r="G39" s="19" t="s">
        <v>40</v>
      </c>
      <c r="H39" s="19" t="s">
        <v>41</v>
      </c>
      <c r="J39" s="57"/>
      <c r="K39" s="53"/>
      <c r="L39" s="53"/>
      <c r="M39" s="53"/>
      <c r="N39" s="56"/>
      <c r="O39" s="53"/>
      <c r="P39" s="53"/>
      <c r="Q39" s="53"/>
      <c r="R39" s="53"/>
      <c r="S39" s="53"/>
      <c r="T39" s="60"/>
      <c r="U39" s="53"/>
      <c r="V39" s="60"/>
      <c r="W39" s="53"/>
      <c r="X39" s="60"/>
      <c r="Y39" s="53"/>
    </row>
    <row r="40" spans="1:25" ht="15">
      <c r="A40" s="53">
        <v>1</v>
      </c>
      <c r="B40" s="53">
        <v>504</v>
      </c>
      <c r="C40" s="56" t="str">
        <f>VLOOKUP($B40,leden!$A$1:$E$154,2)</f>
        <v>Van den Bogaert</v>
      </c>
      <c r="D40" s="56" t="str">
        <f>VLOOKUP($B40,leden!$A$1:$E$155,3)</f>
        <v>Ronny</v>
      </c>
      <c r="E40" s="56" t="str">
        <f>VLOOKUP($B40,leden!$A$1:$E$155,4)</f>
        <v>H65</v>
      </c>
      <c r="F40" s="56" t="str">
        <f>VLOOKUP($B40,leden!$A$1:$E$155,5)</f>
        <v>BELL</v>
      </c>
      <c r="G40" s="53" t="s">
        <v>392</v>
      </c>
      <c r="H40" s="59">
        <v>7</v>
      </c>
      <c r="J40" s="57"/>
      <c r="K40" s="53"/>
      <c r="L40" s="53"/>
      <c r="M40" s="53"/>
      <c r="N40" s="56"/>
      <c r="O40" s="53"/>
      <c r="P40" s="53"/>
      <c r="Q40" s="53"/>
      <c r="R40" s="53"/>
      <c r="S40" s="53"/>
      <c r="T40" s="60"/>
      <c r="U40" s="53"/>
      <c r="V40" s="60"/>
      <c r="W40" s="53"/>
      <c r="X40" s="60"/>
      <c r="Y40" s="53"/>
    </row>
    <row r="41" spans="1:25" ht="15">
      <c r="A41" s="53">
        <v>2</v>
      </c>
      <c r="B41" s="53">
        <v>427</v>
      </c>
      <c r="C41" s="56" t="str">
        <f>VLOOKUP($B41,leden!$A$1:$E$154,2)</f>
        <v>Van Acker</v>
      </c>
      <c r="D41" s="56" t="str">
        <f>VLOOKUP($B41,leden!$A$1:$E$155,3)</f>
        <v>Tony</v>
      </c>
      <c r="E41" s="56" t="str">
        <f>VLOOKUP($B41,leden!$A$1:$E$155,4)</f>
        <v>H70</v>
      </c>
      <c r="F41" s="56" t="str">
        <f>VLOOKUP($B41,leden!$A$1:$E$155,5)</f>
        <v>TOL</v>
      </c>
      <c r="G41" s="53" t="s">
        <v>393</v>
      </c>
      <c r="H41" s="59" t="s">
        <v>297</v>
      </c>
      <c r="J41" s="57"/>
      <c r="K41" s="53"/>
      <c r="L41" s="53"/>
      <c r="M41" s="53"/>
      <c r="N41" s="56"/>
      <c r="O41" s="53"/>
      <c r="P41" s="53"/>
      <c r="Q41" s="53"/>
      <c r="R41" s="53"/>
      <c r="S41" s="53"/>
      <c r="T41" s="60"/>
      <c r="U41" s="53"/>
      <c r="V41" s="60"/>
      <c r="W41" s="53"/>
      <c r="X41" s="60"/>
      <c r="Y41" s="53"/>
    </row>
    <row r="42" spans="1:25" ht="15">
      <c r="A42" s="53">
        <v>3</v>
      </c>
      <c r="B42" s="53">
        <v>489</v>
      </c>
      <c r="C42" s="56" t="str">
        <f>VLOOKUP($B42,leden!$A$1:$E$154,2)</f>
        <v>Meir</v>
      </c>
      <c r="D42" s="56" t="str">
        <f>VLOOKUP($B42,leden!$A$1:$E$155,3)</f>
        <v>Paul</v>
      </c>
      <c r="E42" s="56" t="str">
        <f>VLOOKUP($B42,leden!$A$1:$E$155,4)</f>
        <v>H60</v>
      </c>
      <c r="F42" s="56" t="str">
        <f>VLOOKUP($B42,leden!$A$1:$E$155,5)</f>
        <v>BELL</v>
      </c>
      <c r="G42" s="53" t="s">
        <v>394</v>
      </c>
      <c r="H42" s="59" t="s">
        <v>297</v>
      </c>
      <c r="J42" s="57"/>
      <c r="K42" s="53"/>
      <c r="L42" s="53"/>
      <c r="M42" s="53"/>
      <c r="N42" s="56"/>
      <c r="O42" s="53"/>
      <c r="P42" s="53"/>
      <c r="Q42" s="53"/>
      <c r="R42" s="53"/>
      <c r="S42" s="53"/>
      <c r="T42" s="60"/>
      <c r="U42" s="53"/>
      <c r="V42" s="60"/>
      <c r="W42" s="53"/>
      <c r="X42" s="60"/>
      <c r="Y42" s="53"/>
    </row>
    <row r="43" spans="1:25" ht="15">
      <c r="A43" s="53">
        <v>4</v>
      </c>
      <c r="B43" s="53">
        <v>630</v>
      </c>
      <c r="C43" s="56" t="str">
        <f>VLOOKUP($B43,leden!$A$1:$E$154,2)</f>
        <v>Mesens</v>
      </c>
      <c r="D43" s="56" t="str">
        <f>VLOOKUP($B43,leden!$A$1:$E$155,3)</f>
        <v>Dirk</v>
      </c>
      <c r="E43" s="56" t="str">
        <f>VLOOKUP($B43,leden!$A$1:$E$155,4)</f>
        <v>H60</v>
      </c>
      <c r="F43" s="56" t="str">
        <f>VLOOKUP($B43,leden!$A$1:$E$155,5)</f>
        <v>SODIPA</v>
      </c>
      <c r="G43" s="53" t="s">
        <v>395</v>
      </c>
      <c r="H43" s="59">
        <v>6</v>
      </c>
      <c r="J43" s="57"/>
      <c r="K43" s="53"/>
      <c r="L43" s="53"/>
      <c r="M43" s="53"/>
      <c r="N43" s="56"/>
      <c r="O43" s="53"/>
      <c r="P43" s="53"/>
      <c r="Q43" s="53"/>
      <c r="R43" s="53"/>
      <c r="S43" s="53"/>
      <c r="T43" s="60"/>
      <c r="U43" s="53"/>
      <c r="V43" s="60"/>
      <c r="W43" s="53"/>
      <c r="X43" s="60"/>
      <c r="Y43" s="53"/>
    </row>
    <row r="44" spans="1:25" ht="15">
      <c r="A44" s="53">
        <v>5</v>
      </c>
      <c r="B44" s="53">
        <v>405</v>
      </c>
      <c r="C44" s="56" t="str">
        <f>VLOOKUP($B44,leden!$A$1:$E$154,2)</f>
        <v>Daniëls</v>
      </c>
      <c r="D44" s="56" t="str">
        <f>VLOOKUP($B44,leden!$A$1:$E$155,3)</f>
        <v>Ronny</v>
      </c>
      <c r="E44" s="56" t="str">
        <f>VLOOKUP($B44,leden!$A$1:$E$155,4)</f>
        <v>H65</v>
      </c>
      <c r="F44" s="56" t="str">
        <f>VLOOKUP($B44,leden!$A$1:$E$155,5)</f>
        <v>BELFIUS/HARIBO</v>
      </c>
      <c r="G44" s="53" t="s">
        <v>396</v>
      </c>
      <c r="H44" s="59">
        <v>5</v>
      </c>
      <c r="J44" s="57"/>
      <c r="K44" s="53"/>
      <c r="L44" s="53"/>
      <c r="M44" s="53"/>
      <c r="N44" s="56"/>
      <c r="O44" s="53"/>
      <c r="P44" s="53"/>
      <c r="Q44" s="53"/>
      <c r="R44" s="53"/>
      <c r="S44" s="53"/>
      <c r="T44" s="60"/>
      <c r="U44" s="53"/>
      <c r="V44" s="60"/>
      <c r="W44" s="53"/>
      <c r="X44" s="60"/>
      <c r="Y44" s="53"/>
    </row>
    <row r="45" spans="1:25" ht="15">
      <c r="A45" s="53">
        <v>6</v>
      </c>
      <c r="B45" s="53">
        <v>278</v>
      </c>
      <c r="C45" s="56" t="str">
        <f>VLOOKUP($B45,leden!$A$1:$E$154,2)</f>
        <v>Apiecionek</v>
      </c>
      <c r="D45" s="56" t="str">
        <f>VLOOKUP($B45,leden!$A$1:$E$155,3)</f>
        <v>Vincenty</v>
      </c>
      <c r="E45" s="56" t="str">
        <f>VLOOKUP($B45,leden!$A$1:$E$155,4)</f>
        <v>H70</v>
      </c>
      <c r="F45" s="56" t="str">
        <f>VLOOKUP($B45,leden!$A$1:$E$155,5)</f>
        <v>BELL</v>
      </c>
      <c r="G45" s="53" t="s">
        <v>397</v>
      </c>
      <c r="H45" s="59" t="s">
        <v>297</v>
      </c>
      <c r="J45" s="57"/>
      <c r="K45" s="53"/>
      <c r="L45" s="53"/>
      <c r="M45" s="53"/>
      <c r="N45" s="56"/>
      <c r="O45" s="53"/>
      <c r="P45" s="53"/>
      <c r="Q45" s="53"/>
      <c r="R45" s="53"/>
      <c r="S45" s="53"/>
      <c r="T45" s="60"/>
      <c r="U45" s="53"/>
      <c r="V45" s="60"/>
      <c r="W45" s="53"/>
      <c r="X45" s="60"/>
      <c r="Y45" s="53"/>
    </row>
    <row r="46" spans="1:25" ht="15">
      <c r="A46" s="53">
        <v>7</v>
      </c>
      <c r="B46" s="53">
        <v>700</v>
      </c>
      <c r="C46" s="56" t="str">
        <f>VLOOKUP($B46,leden!$A$1:$E$154,2)</f>
        <v>De Roeck</v>
      </c>
      <c r="D46" s="56" t="str">
        <f>VLOOKUP($B46,leden!$A$1:$E$155,3)</f>
        <v>Robert</v>
      </c>
      <c r="E46" s="56" t="str">
        <f>VLOOKUP($B46,leden!$A$1:$E$155,4)</f>
        <v>H70</v>
      </c>
      <c r="F46" s="56" t="str">
        <f>VLOOKUP($B46,leden!$A$1:$E$155,5)</f>
        <v>BELL</v>
      </c>
      <c r="G46" s="53" t="s">
        <v>398</v>
      </c>
      <c r="H46" s="59">
        <v>4</v>
      </c>
      <c r="J46" s="57"/>
      <c r="K46" s="53"/>
      <c r="L46" s="53"/>
      <c r="M46" s="53"/>
      <c r="N46" s="56"/>
      <c r="O46" s="53"/>
      <c r="P46" s="53"/>
      <c r="Q46" s="53"/>
      <c r="R46" s="53"/>
      <c r="S46" s="53"/>
      <c r="T46" s="60"/>
      <c r="U46" s="53"/>
      <c r="V46" s="60"/>
      <c r="W46" s="53"/>
      <c r="X46" s="60"/>
      <c r="Y46" s="53"/>
    </row>
    <row r="47" spans="1:25" ht="15">
      <c r="A47" s="53">
        <v>8</v>
      </c>
      <c r="B47" s="53">
        <v>496</v>
      </c>
      <c r="C47" s="56" t="str">
        <f>VLOOKUP($B47,leden!$A$1:$E$154,2)</f>
        <v>Florus</v>
      </c>
      <c r="D47" s="56" t="str">
        <f>VLOOKUP($B47,leden!$A$1:$E$155,3)</f>
        <v>Willy</v>
      </c>
      <c r="E47" s="56" t="str">
        <f>VLOOKUP($B47,leden!$A$1:$E$155,4)</f>
        <v>H85</v>
      </c>
      <c r="F47" s="56" t="str">
        <f>VLOOKUP($B47,leden!$A$1:$E$155,5)</f>
        <v>BEGOSPORT</v>
      </c>
      <c r="G47" s="53" t="s">
        <v>399</v>
      </c>
      <c r="H47" s="59">
        <v>3</v>
      </c>
      <c r="J47" s="57"/>
      <c r="K47" s="53"/>
      <c r="L47" s="53"/>
      <c r="M47" s="53"/>
      <c r="N47" s="56"/>
      <c r="O47" s="53"/>
      <c r="P47" s="53"/>
      <c r="Q47" s="53"/>
      <c r="R47" s="53"/>
      <c r="S47" s="53"/>
      <c r="T47" s="60"/>
      <c r="U47" s="53"/>
      <c r="V47" s="60"/>
      <c r="W47" s="53"/>
      <c r="X47" s="60"/>
      <c r="Y47" s="53"/>
    </row>
    <row r="48" spans="1:25" ht="15">
      <c r="A48" s="53">
        <v>9</v>
      </c>
      <c r="B48" s="53">
        <v>666</v>
      </c>
      <c r="C48" s="56" t="str">
        <f>VLOOKUP($B48,leden!$A$1:$E$154,2)</f>
        <v>Nauws</v>
      </c>
      <c r="D48" s="56" t="str">
        <f>VLOOKUP($B48,leden!$A$1:$E$155,3)</f>
        <v>Ludo</v>
      </c>
      <c r="E48" s="56" t="str">
        <f>VLOOKUP($B48,leden!$A$1:$E$155,4)</f>
        <v>H55</v>
      </c>
      <c r="F48" s="56" t="str">
        <f>VLOOKUP($B48,leden!$A$1:$E$155,5)</f>
        <v>SODIPA</v>
      </c>
      <c r="G48" s="53" t="s">
        <v>400</v>
      </c>
      <c r="H48" s="59">
        <v>2</v>
      </c>
      <c r="J48" s="57"/>
      <c r="K48" s="53"/>
      <c r="L48" s="53"/>
      <c r="M48" s="53"/>
      <c r="N48" s="56"/>
      <c r="O48" s="53"/>
      <c r="P48" s="53"/>
      <c r="Q48" s="53"/>
      <c r="R48" s="53"/>
      <c r="S48" s="53"/>
      <c r="T48" s="60"/>
      <c r="U48" s="53"/>
      <c r="V48" s="60"/>
      <c r="W48" s="53"/>
      <c r="X48" s="60"/>
      <c r="Y48" s="53"/>
    </row>
    <row r="49" spans="1:25" ht="15">
      <c r="A49" s="53">
        <v>10</v>
      </c>
      <c r="B49" s="53">
        <v>497</v>
      </c>
      <c r="C49" s="56" t="str">
        <f>VLOOKUP($B49,leden!$A$1:$E$154,2)</f>
        <v>Gysbergs</v>
      </c>
      <c r="D49" s="56" t="str">
        <f>VLOOKUP($B49,leden!$A$1:$E$155,3)</f>
        <v>Leopold</v>
      </c>
      <c r="E49" s="56" t="str">
        <f>VLOOKUP($B49,leden!$A$1:$E$155,4)</f>
        <v>H80</v>
      </c>
      <c r="F49" s="56" t="str">
        <f>VLOOKUP($B49,leden!$A$1:$E$155,5)</f>
        <v>BELL</v>
      </c>
      <c r="G49" s="53" t="s">
        <v>401</v>
      </c>
      <c r="H49" s="59">
        <v>1</v>
      </c>
      <c r="J49" s="57"/>
      <c r="K49" s="53"/>
      <c r="L49" s="53"/>
      <c r="M49" s="53"/>
      <c r="N49" s="56"/>
      <c r="O49" s="53"/>
      <c r="P49" s="53"/>
      <c r="Q49" s="53"/>
      <c r="R49" s="53"/>
      <c r="S49" s="53"/>
      <c r="T49" s="60"/>
      <c r="U49" s="53"/>
      <c r="V49" s="60"/>
      <c r="W49" s="53"/>
      <c r="X49" s="60"/>
      <c r="Y49" s="53"/>
    </row>
    <row r="50" spans="1:25" ht="15">
      <c r="A50" s="53"/>
      <c r="B50" s="53"/>
      <c r="C50" s="56"/>
      <c r="D50" s="56"/>
      <c r="E50" s="56"/>
      <c r="F50" s="56"/>
      <c r="G50" s="53"/>
      <c r="H50" s="59"/>
      <c r="J50" s="57"/>
      <c r="K50" s="53"/>
      <c r="L50" s="53"/>
      <c r="M50" s="53"/>
      <c r="N50" s="56"/>
      <c r="O50" s="53"/>
      <c r="P50" s="53"/>
      <c r="Q50" s="53"/>
      <c r="R50" s="53"/>
      <c r="S50" s="53"/>
      <c r="T50" s="60"/>
      <c r="U50" s="53"/>
      <c r="V50" s="60"/>
      <c r="W50" s="53"/>
      <c r="X50" s="60"/>
      <c r="Y50" s="53"/>
    </row>
    <row r="51" spans="1:25" ht="15">
      <c r="A51" s="53"/>
      <c r="B51" s="53"/>
      <c r="C51" s="56"/>
      <c r="D51" s="56"/>
      <c r="E51" s="56"/>
      <c r="F51" s="56"/>
      <c r="G51" s="53"/>
      <c r="H51" s="59"/>
      <c r="J51" s="57"/>
      <c r="K51" s="53"/>
      <c r="L51" s="53"/>
      <c r="M51" s="53"/>
      <c r="N51" s="56"/>
      <c r="O51" s="53"/>
      <c r="P51" s="53"/>
      <c r="Q51" s="53"/>
      <c r="R51" s="53"/>
      <c r="S51" s="53"/>
      <c r="T51" s="60"/>
      <c r="U51" s="53"/>
      <c r="V51" s="60"/>
      <c r="W51" s="53"/>
      <c r="X51" s="60"/>
      <c r="Y51" s="53"/>
    </row>
    <row r="52" spans="1:25" ht="15">
      <c r="A52" s="53"/>
      <c r="B52" s="53"/>
      <c r="C52" s="53"/>
      <c r="D52" s="53"/>
      <c r="E52" s="53"/>
      <c r="F52" s="53"/>
      <c r="G52" s="60"/>
      <c r="H52" s="53"/>
      <c r="I52" s="61"/>
      <c r="J52" s="57"/>
      <c r="K52" s="53"/>
      <c r="L52" s="53"/>
      <c r="M52" s="53"/>
      <c r="N52" s="56"/>
      <c r="O52" s="53"/>
      <c r="P52" s="53"/>
      <c r="Q52" s="53"/>
      <c r="R52" s="53"/>
      <c r="S52" s="53"/>
      <c r="T52" s="60"/>
      <c r="U52" s="53"/>
      <c r="V52" s="60"/>
      <c r="W52" s="53"/>
      <c r="X52" s="60"/>
      <c r="Y52" s="53"/>
    </row>
    <row r="53" spans="10:17" ht="15">
      <c r="J53" s="53"/>
      <c r="K53" s="53"/>
      <c r="L53" s="53"/>
      <c r="M53" s="53"/>
      <c r="N53" s="56"/>
      <c r="O53" s="56"/>
      <c r="P53" s="56"/>
      <c r="Q53" s="56"/>
    </row>
    <row r="54" spans="1:9" ht="15">
      <c r="A54" s="42" t="s">
        <v>331</v>
      </c>
      <c r="B54" s="21"/>
      <c r="C54" s="12"/>
      <c r="D54" s="21"/>
      <c r="E54" s="21"/>
      <c r="F54" s="21"/>
      <c r="G54" s="21"/>
      <c r="H54" s="12"/>
      <c r="I54" s="53"/>
    </row>
    <row r="55" spans="1:13" ht="15">
      <c r="A55" s="53" t="s">
        <v>34</v>
      </c>
      <c r="B55" s="53" t="s">
        <v>35</v>
      </c>
      <c r="C55" s="56" t="s">
        <v>36</v>
      </c>
      <c r="D55" s="56" t="s">
        <v>37</v>
      </c>
      <c r="E55" s="56" t="s">
        <v>38</v>
      </c>
      <c r="F55" s="56" t="s">
        <v>39</v>
      </c>
      <c r="G55" s="53" t="s">
        <v>40</v>
      </c>
      <c r="H55" s="59" t="s">
        <v>41</v>
      </c>
      <c r="J55" s="57"/>
      <c r="K55" s="56"/>
      <c r="L55" s="56"/>
      <c r="M55" s="56"/>
    </row>
    <row r="56" spans="1:10" ht="15">
      <c r="A56" s="53">
        <v>1</v>
      </c>
      <c r="B56" s="53">
        <v>857</v>
      </c>
      <c r="C56" s="56" t="str">
        <f>VLOOKUP($B56,leden!$A$1:$E$154,2)</f>
        <v>De Backer</v>
      </c>
      <c r="D56" s="56" t="str">
        <f>VLOOKUP($B56,leden!$A$1:$E$155,3)</f>
        <v>Ferdinand</v>
      </c>
      <c r="E56" s="56" t="str">
        <f>VLOOKUP($B56,leden!$A$1:$E$155,4)</f>
        <v>H75</v>
      </c>
      <c r="F56" s="56" t="str">
        <f>VLOOKUP($B56,leden!$A$1:$E$155,5)</f>
        <v>BELL</v>
      </c>
      <c r="G56" s="189" t="s">
        <v>328</v>
      </c>
      <c r="H56" s="59">
        <v>3</v>
      </c>
      <c r="I56" s="53"/>
      <c r="J56" s="57"/>
    </row>
    <row r="57" spans="1:10" ht="15">
      <c r="A57" s="53">
        <v>2</v>
      </c>
      <c r="B57" s="53">
        <v>77</v>
      </c>
      <c r="C57" s="56" t="str">
        <f>VLOOKUP($B57,leden!$A$1:$E$154,2)</f>
        <v>Vermeulen</v>
      </c>
      <c r="D57" s="56" t="str">
        <f>VLOOKUP($B57,leden!$A$1:$E$155,3)</f>
        <v>Anna</v>
      </c>
      <c r="E57" s="56" t="str">
        <f>VLOOKUP($B57,leden!$A$1:$E$155,4)</f>
        <v>D75</v>
      </c>
      <c r="F57" s="56" t="str">
        <f>VLOOKUP($B57,leden!$A$1:$E$155,5)</f>
        <v>BELFIUS/HARIBO</v>
      </c>
      <c r="G57" s="53" t="s">
        <v>324</v>
      </c>
      <c r="H57" s="59">
        <v>1</v>
      </c>
      <c r="J57" s="57"/>
    </row>
    <row r="58" spans="1:10" ht="15">
      <c r="A58" s="53">
        <v>3</v>
      </c>
      <c r="B58" s="53">
        <v>965</v>
      </c>
      <c r="C58" s="56" t="str">
        <f>VLOOKUP($B58,leden!$A$1:$E$154,2)</f>
        <v>Verstichele</v>
      </c>
      <c r="D58" s="56" t="str">
        <f>VLOOKUP($B58,leden!$A$1:$E$155,3)</f>
        <v>Freddy</v>
      </c>
      <c r="E58" s="56" t="str">
        <f>VLOOKUP($B58,leden!$A$1:$E$155,4)</f>
        <v>H70</v>
      </c>
      <c r="F58" s="56" t="str">
        <f>VLOOKUP($B58,leden!$A$1:$E$155,5)</f>
        <v>KBC</v>
      </c>
      <c r="G58" s="189" t="s">
        <v>329</v>
      </c>
      <c r="H58" s="59">
        <v>2</v>
      </c>
      <c r="I58" s="53"/>
      <c r="J58" s="57"/>
    </row>
    <row r="59" spans="1:10" ht="15">
      <c r="A59" s="53"/>
      <c r="B59" s="53"/>
      <c r="C59" s="56"/>
      <c r="D59" s="56"/>
      <c r="E59" s="56"/>
      <c r="F59" s="56"/>
      <c r="G59" s="53"/>
      <c r="H59" s="59"/>
      <c r="J59" s="57"/>
    </row>
    <row r="60" spans="1:10" ht="15">
      <c r="A60" s="53"/>
      <c r="B60" s="53"/>
      <c r="C60" s="56"/>
      <c r="D60" s="56"/>
      <c r="E60" s="56"/>
      <c r="F60" s="56"/>
      <c r="G60" s="53"/>
      <c r="H60" s="59"/>
      <c r="J60" s="57"/>
    </row>
    <row r="61" spans="1:10" ht="15">
      <c r="A61" s="42" t="s">
        <v>334</v>
      </c>
      <c r="B61" s="21"/>
      <c r="C61" s="12"/>
      <c r="D61" s="21"/>
      <c r="E61" s="21"/>
      <c r="F61" s="21"/>
      <c r="G61" s="21"/>
      <c r="H61" s="12"/>
      <c r="J61" s="57"/>
    </row>
    <row r="62" spans="1:10" ht="15">
      <c r="A62" s="53" t="s">
        <v>34</v>
      </c>
      <c r="B62" s="53" t="s">
        <v>35</v>
      </c>
      <c r="C62" s="56" t="s">
        <v>36</v>
      </c>
      <c r="D62" s="56" t="s">
        <v>37</v>
      </c>
      <c r="E62" s="56" t="s">
        <v>38</v>
      </c>
      <c r="F62" s="56" t="s">
        <v>39</v>
      </c>
      <c r="G62" s="53" t="s">
        <v>40</v>
      </c>
      <c r="H62" s="59" t="s">
        <v>41</v>
      </c>
      <c r="J62" s="57"/>
    </row>
    <row r="63" spans="1:10" ht="15">
      <c r="A63" s="53">
        <v>1</v>
      </c>
      <c r="B63" s="53">
        <v>405</v>
      </c>
      <c r="C63" s="56" t="str">
        <f>VLOOKUP($B63,leden!$A$1:$E$154,2)</f>
        <v>Daniëls</v>
      </c>
      <c r="D63" s="56" t="str">
        <f>VLOOKUP($B63,leden!$A$1:$E$155,3)</f>
        <v>Ronny</v>
      </c>
      <c r="E63" s="56" t="str">
        <f>VLOOKUP($B63,leden!$A$1:$E$155,4)</f>
        <v>H65</v>
      </c>
      <c r="F63" s="56" t="str">
        <f>VLOOKUP($B63,leden!$A$1:$E$155,5)</f>
        <v>BELFIUS/HARIBO</v>
      </c>
      <c r="G63" s="53" t="s">
        <v>325</v>
      </c>
      <c r="H63" s="59" t="s">
        <v>297</v>
      </c>
      <c r="J63" s="57"/>
    </row>
    <row r="64" spans="1:10" ht="15">
      <c r="A64" s="53">
        <v>2</v>
      </c>
      <c r="B64" s="53">
        <v>489</v>
      </c>
      <c r="C64" s="56" t="str">
        <f>VLOOKUP($B64,leden!$A$1:$E$154,2)</f>
        <v>Meir</v>
      </c>
      <c r="D64" s="56" t="str">
        <f>VLOOKUP($B64,leden!$A$1:$E$155,3)</f>
        <v>Paul</v>
      </c>
      <c r="E64" s="56" t="str">
        <f>VLOOKUP($B64,leden!$A$1:$E$155,4)</f>
        <v>H60</v>
      </c>
      <c r="F64" s="56" t="str">
        <f>VLOOKUP($B64,leden!$A$1:$E$155,5)</f>
        <v>BELL</v>
      </c>
      <c r="G64" s="53" t="s">
        <v>326</v>
      </c>
      <c r="H64" s="59" t="s">
        <v>297</v>
      </c>
      <c r="I64" s="53"/>
      <c r="J64" s="57"/>
    </row>
    <row r="65" spans="1:10" ht="15">
      <c r="A65" s="53">
        <v>3</v>
      </c>
      <c r="B65" s="53">
        <v>666</v>
      </c>
      <c r="C65" s="56" t="str">
        <f>VLOOKUP($B65,leden!$A$1:$E$154,2)</f>
        <v>Nauws</v>
      </c>
      <c r="D65" s="56" t="str">
        <f>VLOOKUP($B65,leden!$A$1:$E$155,3)</f>
        <v>Ludo</v>
      </c>
      <c r="E65" s="56" t="str">
        <f>VLOOKUP($B65,leden!$A$1:$E$155,4)</f>
        <v>H55</v>
      </c>
      <c r="F65" s="56" t="str">
        <f>VLOOKUP($B65,leden!$A$1:$E$155,5)</f>
        <v>SODIPA</v>
      </c>
      <c r="G65" s="53" t="s">
        <v>327</v>
      </c>
      <c r="H65" s="59" t="s">
        <v>297</v>
      </c>
      <c r="I65" s="53"/>
      <c r="J65" s="57"/>
    </row>
    <row r="66" spans="1:10" ht="15">
      <c r="A66" s="53">
        <v>4</v>
      </c>
      <c r="B66" s="53">
        <v>278</v>
      </c>
      <c r="C66" s="56" t="str">
        <f>VLOOKUP($B66,leden!$A$1:$E$154,2)</f>
        <v>Apiecionek</v>
      </c>
      <c r="D66" s="56" t="str">
        <f>VLOOKUP($B66,leden!$A$1:$E$155,3)</f>
        <v>Vincenty</v>
      </c>
      <c r="E66" s="56" t="str">
        <f>VLOOKUP($B66,leden!$A$1:$E$155,4)</f>
        <v>H70</v>
      </c>
      <c r="F66" s="56" t="str">
        <f>VLOOKUP($B66,leden!$A$1:$E$155,5)</f>
        <v>BELL</v>
      </c>
      <c r="G66" s="189" t="s">
        <v>330</v>
      </c>
      <c r="H66" s="59" t="s">
        <v>297</v>
      </c>
      <c r="I66" s="53"/>
      <c r="J66" s="57"/>
    </row>
    <row r="67" spans="1:10" ht="15">
      <c r="A67" s="53"/>
      <c r="B67" s="53"/>
      <c r="C67" s="53"/>
      <c r="D67" s="53"/>
      <c r="E67" s="53"/>
      <c r="F67" s="53"/>
      <c r="G67" s="53"/>
      <c r="H67" s="60"/>
      <c r="I67" s="53"/>
      <c r="J67" s="57"/>
    </row>
    <row r="68" spans="1:13" ht="15">
      <c r="A68" s="42" t="s">
        <v>332</v>
      </c>
      <c r="B68" s="21"/>
      <c r="C68" s="12"/>
      <c r="D68" s="21"/>
      <c r="E68" s="21"/>
      <c r="F68" s="21"/>
      <c r="G68" s="21"/>
      <c r="H68" s="12"/>
      <c r="J68" s="57"/>
      <c r="K68" s="56"/>
      <c r="L68" s="56"/>
      <c r="M68" s="56"/>
    </row>
    <row r="69" spans="1:11" ht="15">
      <c r="A69" s="53" t="s">
        <v>34</v>
      </c>
      <c r="B69" s="53" t="s">
        <v>35</v>
      </c>
      <c r="C69" s="56" t="s">
        <v>36</v>
      </c>
      <c r="D69" s="56" t="s">
        <v>37</v>
      </c>
      <c r="E69" s="56" t="s">
        <v>38</v>
      </c>
      <c r="F69" s="56" t="s">
        <v>39</v>
      </c>
      <c r="G69" s="53" t="s">
        <v>40</v>
      </c>
      <c r="H69" s="59" t="s">
        <v>41</v>
      </c>
      <c r="J69" s="57"/>
      <c r="K69" s="56"/>
    </row>
    <row r="70" spans="1:13" ht="15">
      <c r="A70" s="53">
        <v>1</v>
      </c>
      <c r="B70" s="53">
        <v>965</v>
      </c>
      <c r="C70" s="56" t="str">
        <f>VLOOKUP($B70,leden!$A$1:$E$154,2)</f>
        <v>Verstichele</v>
      </c>
      <c r="D70" s="56" t="str">
        <f>VLOOKUP($B70,leden!$A$1:$E$155,3)</f>
        <v>Freddy</v>
      </c>
      <c r="E70" s="56" t="str">
        <f>VLOOKUP($B70,leden!$A$1:$E$155,4)</f>
        <v>H70</v>
      </c>
      <c r="F70" s="56" t="str">
        <f>VLOOKUP($B70,leden!$A$1:$E$155,5)</f>
        <v>KBC</v>
      </c>
      <c r="G70" s="53" t="s">
        <v>351</v>
      </c>
      <c r="H70" s="59">
        <v>3</v>
      </c>
      <c r="J70" s="57"/>
      <c r="K70" s="56"/>
      <c r="L70" s="56"/>
      <c r="M70" s="56"/>
    </row>
    <row r="71" spans="1:13" ht="15">
      <c r="A71" s="53">
        <v>2</v>
      </c>
      <c r="B71" s="53">
        <v>77</v>
      </c>
      <c r="C71" s="56" t="str">
        <f>VLOOKUP($B71,leden!$A$1:$E$154,2)</f>
        <v>Vermeulen</v>
      </c>
      <c r="D71" s="56" t="str">
        <f>VLOOKUP($B71,leden!$A$1:$E$155,3)</f>
        <v>Anna</v>
      </c>
      <c r="E71" s="56" t="str">
        <f>VLOOKUP($B71,leden!$A$1:$E$155,4)</f>
        <v>D75</v>
      </c>
      <c r="F71" s="56" t="str">
        <f>VLOOKUP($B71,leden!$A$1:$E$155,5)</f>
        <v>BELFIUS/HARIBO</v>
      </c>
      <c r="G71" s="53" t="s">
        <v>350</v>
      </c>
      <c r="H71" s="59">
        <v>2</v>
      </c>
      <c r="J71" s="57"/>
      <c r="K71" s="56"/>
      <c r="L71" s="56"/>
      <c r="M71" s="56"/>
    </row>
    <row r="72" spans="1:13" ht="15">
      <c r="A72" s="53">
        <v>3</v>
      </c>
      <c r="B72" s="53">
        <v>857</v>
      </c>
      <c r="C72" s="56" t="str">
        <f>VLOOKUP($B72,leden!$A$1:$E$154,2)</f>
        <v>De Backer</v>
      </c>
      <c r="D72" s="56" t="str">
        <f>VLOOKUP($B72,leden!$A$1:$E$155,3)</f>
        <v>Ferdinand</v>
      </c>
      <c r="E72" s="56" t="str">
        <f>VLOOKUP($B72,leden!$A$1:$E$155,4)</f>
        <v>H75</v>
      </c>
      <c r="F72" s="56" t="str">
        <f>VLOOKUP($B72,leden!$A$1:$E$155,5)</f>
        <v>BELL</v>
      </c>
      <c r="G72" s="53" t="s">
        <v>352</v>
      </c>
      <c r="H72" s="59">
        <v>1</v>
      </c>
      <c r="J72" s="57"/>
      <c r="K72" s="56"/>
      <c r="L72" s="56"/>
      <c r="M72" s="56"/>
    </row>
    <row r="73" spans="1:13" ht="15">
      <c r="A73" s="53"/>
      <c r="B73" s="53"/>
      <c r="C73" s="56"/>
      <c r="D73" s="56"/>
      <c r="E73" s="56"/>
      <c r="F73" s="56"/>
      <c r="G73" s="53"/>
      <c r="H73" s="59"/>
      <c r="J73" s="57"/>
      <c r="K73" s="56"/>
      <c r="L73" s="56"/>
      <c r="M73" s="56"/>
    </row>
    <row r="74" spans="1:13" ht="15">
      <c r="A74" s="42" t="s">
        <v>333</v>
      </c>
      <c r="B74" s="21"/>
      <c r="C74" s="12"/>
      <c r="D74" s="21"/>
      <c r="E74" s="21"/>
      <c r="F74" s="21"/>
      <c r="G74" s="21"/>
      <c r="H74" s="12"/>
      <c r="J74" s="57"/>
      <c r="K74" s="56"/>
      <c r="L74" s="56"/>
      <c r="M74" s="56"/>
    </row>
    <row r="75" spans="1:13" ht="15">
      <c r="A75" s="53" t="s">
        <v>34</v>
      </c>
      <c r="B75" s="53" t="s">
        <v>35</v>
      </c>
      <c r="C75" s="56" t="s">
        <v>36</v>
      </c>
      <c r="D75" s="56" t="s">
        <v>37</v>
      </c>
      <c r="E75" s="56" t="s">
        <v>38</v>
      </c>
      <c r="F75" s="56" t="s">
        <v>39</v>
      </c>
      <c r="G75" s="53" t="s">
        <v>40</v>
      </c>
      <c r="H75" s="59" t="s">
        <v>41</v>
      </c>
      <c r="J75" s="57"/>
      <c r="K75" s="56"/>
      <c r="L75" s="56"/>
      <c r="M75" s="56"/>
    </row>
    <row r="76" spans="1:13" ht="15">
      <c r="A76" s="53">
        <v>1</v>
      </c>
      <c r="B76" s="53">
        <v>405</v>
      </c>
      <c r="C76" s="56" t="str">
        <f>VLOOKUP($B76,leden!$A$1:$E$154,2)</f>
        <v>Daniëls</v>
      </c>
      <c r="D76" s="56" t="str">
        <f>VLOOKUP($B76,leden!$A$1:$E$155,3)</f>
        <v>Ronny</v>
      </c>
      <c r="E76" s="56" t="str">
        <f>VLOOKUP($B76,leden!$A$1:$E$155,4)</f>
        <v>H65</v>
      </c>
      <c r="F76" s="56" t="str">
        <f>VLOOKUP($B76,leden!$A$1:$E$155,5)</f>
        <v>BELFIUS/HARIBO</v>
      </c>
      <c r="G76" s="53" t="s">
        <v>356</v>
      </c>
      <c r="H76" s="59" t="s">
        <v>297</v>
      </c>
      <c r="I76" s="56"/>
      <c r="J76" s="57"/>
      <c r="K76" s="56"/>
      <c r="L76" s="56"/>
      <c r="M76" s="56"/>
    </row>
    <row r="77" spans="1:13" ht="15">
      <c r="A77" s="53">
        <v>2</v>
      </c>
      <c r="B77" s="53">
        <v>489</v>
      </c>
      <c r="C77" s="56" t="str">
        <f>VLOOKUP($B77,leden!$A$1:$E$154,2)</f>
        <v>Meir</v>
      </c>
      <c r="D77" s="56" t="str">
        <f>VLOOKUP($B77,leden!$A$1:$E$155,3)</f>
        <v>Paul</v>
      </c>
      <c r="E77" s="56" t="str">
        <f>VLOOKUP($B77,leden!$A$1:$E$155,4)</f>
        <v>H60</v>
      </c>
      <c r="F77" s="56" t="str">
        <f>VLOOKUP($B77,leden!$A$1:$E$155,5)</f>
        <v>BELL</v>
      </c>
      <c r="G77" s="53" t="s">
        <v>353</v>
      </c>
      <c r="H77" s="59">
        <v>4</v>
      </c>
      <c r="I77" s="56"/>
      <c r="J77" s="57"/>
      <c r="K77" s="56"/>
      <c r="L77" s="56"/>
      <c r="M77" s="56"/>
    </row>
    <row r="78" spans="1:13" ht="15">
      <c r="A78" s="53">
        <v>3</v>
      </c>
      <c r="B78" s="53">
        <v>666</v>
      </c>
      <c r="C78" s="56" t="str">
        <f>VLOOKUP($B78,leden!$A$1:$E$154,2)</f>
        <v>Nauws</v>
      </c>
      <c r="D78" s="56" t="str">
        <f>VLOOKUP($B78,leden!$A$1:$E$155,3)</f>
        <v>Ludo</v>
      </c>
      <c r="E78" s="56" t="str">
        <f>VLOOKUP($B78,leden!$A$1:$E$155,4)</f>
        <v>H55</v>
      </c>
      <c r="F78" s="56" t="str">
        <f>VLOOKUP($B78,leden!$A$1:$E$155,5)</f>
        <v>SODIPA</v>
      </c>
      <c r="G78" s="53" t="s">
        <v>354</v>
      </c>
      <c r="H78" s="59" t="s">
        <v>297</v>
      </c>
      <c r="I78" s="56"/>
      <c r="J78" s="57"/>
      <c r="K78" s="56"/>
      <c r="L78" s="56"/>
      <c r="M78" s="56"/>
    </row>
    <row r="79" spans="1:13" ht="15">
      <c r="A79" s="53">
        <v>4</v>
      </c>
      <c r="B79" s="53">
        <v>278</v>
      </c>
      <c r="C79" s="56" t="str">
        <f>VLOOKUP($B79,leden!$A$1:$E$154,2)</f>
        <v>Apiecionek</v>
      </c>
      <c r="D79" s="56" t="str">
        <f>VLOOKUP($B79,leden!$A$1:$E$155,3)</f>
        <v>Vincenty</v>
      </c>
      <c r="E79" s="56" t="str">
        <f>VLOOKUP($B79,leden!$A$1:$E$155,4)</f>
        <v>H70</v>
      </c>
      <c r="F79" s="56" t="str">
        <f>VLOOKUP($B79,leden!$A$1:$E$155,5)</f>
        <v>BELL</v>
      </c>
      <c r="G79" s="53" t="s">
        <v>355</v>
      </c>
      <c r="H79" s="59" t="s">
        <v>297</v>
      </c>
      <c r="I79" s="56"/>
      <c r="J79" s="57"/>
      <c r="K79" s="56"/>
      <c r="L79" s="56"/>
      <c r="M79" s="56"/>
    </row>
    <row r="80" spans="1:13" ht="15">
      <c r="A80" s="53"/>
      <c r="B80" s="53"/>
      <c r="C80" s="56"/>
      <c r="D80" s="56"/>
      <c r="E80" s="56"/>
      <c r="F80" s="56"/>
      <c r="G80" s="53"/>
      <c r="H80" s="53"/>
      <c r="I80" s="56"/>
      <c r="J80" s="57"/>
      <c r="K80" s="56"/>
      <c r="L80" s="56"/>
      <c r="M80" s="56"/>
    </row>
    <row r="81" spans="1:13" ht="15">
      <c r="A81" s="53"/>
      <c r="B81" s="53"/>
      <c r="C81" s="56"/>
      <c r="D81" s="56"/>
      <c r="E81" s="56"/>
      <c r="F81" s="56"/>
      <c r="G81" s="53"/>
      <c r="H81" s="53"/>
      <c r="I81" s="56"/>
      <c r="J81" s="57"/>
      <c r="K81" s="56"/>
      <c r="L81" s="56"/>
      <c r="M81" s="56"/>
    </row>
    <row r="82" spans="1:13" ht="15">
      <c r="A82" s="53"/>
      <c r="B82" s="53"/>
      <c r="C82" s="56"/>
      <c r="D82" s="56"/>
      <c r="E82" s="56"/>
      <c r="F82" s="56"/>
      <c r="G82" s="53"/>
      <c r="H82" s="59"/>
      <c r="J82" s="57"/>
      <c r="K82" s="56"/>
      <c r="L82" s="56"/>
      <c r="M82" s="56"/>
    </row>
    <row r="83" spans="1:8" ht="15">
      <c r="A83" s="42" t="s">
        <v>306</v>
      </c>
      <c r="B83" s="21"/>
      <c r="C83" s="12"/>
      <c r="D83" s="21"/>
      <c r="E83" s="21"/>
      <c r="F83" s="21"/>
      <c r="G83" s="21"/>
      <c r="H83" s="12"/>
    </row>
    <row r="84" spans="1:13" ht="15">
      <c r="A84" s="53" t="s">
        <v>34</v>
      </c>
      <c r="B84" s="53" t="s">
        <v>35</v>
      </c>
      <c r="C84" s="56" t="s">
        <v>36</v>
      </c>
      <c r="D84" s="56" t="s">
        <v>37</v>
      </c>
      <c r="E84" s="56" t="s">
        <v>38</v>
      </c>
      <c r="F84" s="56" t="s">
        <v>39</v>
      </c>
      <c r="G84" s="53" t="s">
        <v>40</v>
      </c>
      <c r="H84" s="59" t="s">
        <v>41</v>
      </c>
      <c r="J84" s="57"/>
      <c r="K84" s="56"/>
      <c r="L84" s="56"/>
      <c r="M84" s="56"/>
    </row>
    <row r="85" spans="1:13" ht="15">
      <c r="A85" s="53">
        <v>1</v>
      </c>
      <c r="B85" s="53">
        <v>405</v>
      </c>
      <c r="C85" s="56" t="str">
        <f>VLOOKUP($B85,leden!$A$1:$E$154,2)</f>
        <v>Daniëls</v>
      </c>
      <c r="D85" s="56" t="str">
        <f>VLOOKUP($B85,leden!$A$1:$E$155,3)</f>
        <v>Ronny</v>
      </c>
      <c r="E85" s="56" t="str">
        <f>VLOOKUP($B85,leden!$A$1:$E$155,4)</f>
        <v>H65</v>
      </c>
      <c r="F85" s="56" t="str">
        <f>VLOOKUP($B85,leden!$A$1:$E$155,5)</f>
        <v>BELFIUS/HARIBO</v>
      </c>
      <c r="G85" s="53" t="s">
        <v>375</v>
      </c>
      <c r="H85" s="59" t="s">
        <v>297</v>
      </c>
      <c r="J85" s="56"/>
      <c r="K85" s="56"/>
      <c r="L85" s="56"/>
      <c r="M85" s="56"/>
    </row>
    <row r="86" spans="1:8" ht="15">
      <c r="A86" s="53">
        <v>2</v>
      </c>
      <c r="B86" s="53">
        <v>666</v>
      </c>
      <c r="C86" s="56" t="str">
        <f>VLOOKUP($B86,leden!$A$1:$E$154,2)</f>
        <v>Nauws</v>
      </c>
      <c r="D86" s="56" t="str">
        <f>VLOOKUP($B86,leden!$A$1:$E$155,3)</f>
        <v>Ludo</v>
      </c>
      <c r="E86" s="56" t="str">
        <f>VLOOKUP($B86,leden!$A$1:$E$155,4)</f>
        <v>H55</v>
      </c>
      <c r="F86" s="56" t="str">
        <f>VLOOKUP($B86,leden!$A$1:$E$155,5)</f>
        <v>SODIPA</v>
      </c>
      <c r="G86" s="53" t="s">
        <v>376</v>
      </c>
      <c r="H86" s="59" t="s">
        <v>297</v>
      </c>
    </row>
    <row r="87" spans="1:8" ht="15">
      <c r="A87" s="53">
        <v>3</v>
      </c>
      <c r="B87" s="53">
        <v>489</v>
      </c>
      <c r="C87" s="56" t="str">
        <f>VLOOKUP($B87,leden!$A$1:$E$154,2)</f>
        <v>Meir</v>
      </c>
      <c r="D87" s="56" t="str">
        <f>VLOOKUP($B87,leden!$A$1:$E$155,3)</f>
        <v>Paul</v>
      </c>
      <c r="E87" s="56" t="str">
        <f>VLOOKUP($B87,leden!$A$1:$E$155,4)</f>
        <v>H60</v>
      </c>
      <c r="F87" s="56" t="str">
        <f>VLOOKUP($B87,leden!$A$1:$E$155,5)</f>
        <v>BELL</v>
      </c>
      <c r="G87" s="53" t="s">
        <v>380</v>
      </c>
      <c r="H87" s="59">
        <v>3</v>
      </c>
    </row>
    <row r="88" spans="1:8" ht="15">
      <c r="A88" s="53">
        <v>4</v>
      </c>
      <c r="B88" s="53">
        <v>278</v>
      </c>
      <c r="C88" s="56" t="str">
        <f>VLOOKUP($B88,leden!$A$1:$E$154,2)</f>
        <v>Apiecionek</v>
      </c>
      <c r="D88" s="56" t="str">
        <f>VLOOKUP($B88,leden!$A$1:$E$155,3)</f>
        <v>Vincenty</v>
      </c>
      <c r="E88" s="56" t="str">
        <f>VLOOKUP($B88,leden!$A$1:$E$155,4)</f>
        <v>H70</v>
      </c>
      <c r="F88" s="56" t="str">
        <f>VLOOKUP($B88,leden!$A$1:$E$155,5)</f>
        <v>BELL</v>
      </c>
      <c r="G88" s="53" t="s">
        <v>379</v>
      </c>
      <c r="H88" s="59" t="s">
        <v>297</v>
      </c>
    </row>
    <row r="89" spans="1:8" ht="15">
      <c r="A89" s="53">
        <v>5</v>
      </c>
      <c r="B89" s="53">
        <v>965</v>
      </c>
      <c r="C89" s="56" t="str">
        <f>VLOOKUP($B89,leden!$A$1:$E$154,2)</f>
        <v>Verstichele</v>
      </c>
      <c r="D89" s="56" t="str">
        <f>VLOOKUP($B89,leden!$A$1:$E$155,3)</f>
        <v>Freddy</v>
      </c>
      <c r="E89" s="56" t="str">
        <f>VLOOKUP($B89,leden!$A$1:$E$155,4)</f>
        <v>H70</v>
      </c>
      <c r="F89" s="56" t="str">
        <f>VLOOKUP($B89,leden!$A$1:$E$155,5)</f>
        <v>KBC</v>
      </c>
      <c r="G89" s="53" t="s">
        <v>378</v>
      </c>
      <c r="H89" s="59">
        <v>2</v>
      </c>
    </row>
    <row r="90" spans="1:8" ht="15">
      <c r="A90" s="53">
        <v>6</v>
      </c>
      <c r="B90" s="53">
        <v>857</v>
      </c>
      <c r="C90" s="56" t="str">
        <f>VLOOKUP($B90,leden!$A$1:$E$154,2)</f>
        <v>De Backer</v>
      </c>
      <c r="D90" s="56" t="str">
        <f>VLOOKUP($B90,leden!$A$1:$E$155,3)</f>
        <v>Ferdinand</v>
      </c>
      <c r="E90" s="56" t="str">
        <f>VLOOKUP($B90,leden!$A$1:$E$155,4)</f>
        <v>H75</v>
      </c>
      <c r="F90" s="56" t="str">
        <f>VLOOKUP($B90,leden!$A$1:$E$155,5)</f>
        <v>BELL</v>
      </c>
      <c r="G90" s="53" t="s">
        <v>377</v>
      </c>
      <c r="H90" s="59">
        <v>1</v>
      </c>
    </row>
    <row r="91" spans="1:8" ht="15">
      <c r="A91" s="53"/>
      <c r="B91" s="53"/>
      <c r="C91" s="56"/>
      <c r="D91" s="56"/>
      <c r="E91" s="56"/>
      <c r="F91" s="56"/>
      <c r="G91" s="53"/>
      <c r="H91" s="59"/>
    </row>
    <row r="92" spans="2:6" ht="15">
      <c r="B92" s="53"/>
      <c r="C92" s="53"/>
      <c r="D92" s="53"/>
      <c r="E92" s="53"/>
      <c r="F92" s="53"/>
    </row>
    <row r="93" spans="2:6" ht="15">
      <c r="B93" s="53"/>
      <c r="C93" s="53"/>
      <c r="D93" s="53"/>
      <c r="E93" s="53"/>
      <c r="F93" s="53"/>
    </row>
    <row r="94" spans="2:6" ht="15">
      <c r="B94" s="53"/>
      <c r="C94" s="53"/>
      <c r="D94" s="53"/>
      <c r="E94" s="53"/>
      <c r="F94" s="53"/>
    </row>
    <row r="95" spans="1:9" ht="15">
      <c r="A95" s="55" t="s">
        <v>53</v>
      </c>
      <c r="B95" s="56"/>
      <c r="C95" s="53"/>
      <c r="D95" s="56"/>
      <c r="E95" s="56"/>
      <c r="F95" s="56"/>
      <c r="G95" s="56"/>
      <c r="H95" s="53"/>
      <c r="I95" s="61"/>
    </row>
    <row r="96" spans="1:13" ht="15">
      <c r="A96" s="58" t="s">
        <v>34</v>
      </c>
      <c r="B96" s="58" t="s">
        <v>35</v>
      </c>
      <c r="C96" s="58" t="s">
        <v>36</v>
      </c>
      <c r="D96" s="58" t="s">
        <v>37</v>
      </c>
      <c r="E96" s="58" t="s">
        <v>38</v>
      </c>
      <c r="F96" s="58" t="s">
        <v>39</v>
      </c>
      <c r="G96" s="58" t="s">
        <v>40</v>
      </c>
      <c r="H96" s="58" t="s">
        <v>41</v>
      </c>
      <c r="I96" s="58"/>
      <c r="J96" s="53"/>
      <c r="K96" s="53"/>
      <c r="L96" s="53"/>
      <c r="M96" s="50"/>
    </row>
    <row r="97" spans="1:13" ht="15">
      <c r="A97" s="53">
        <v>1</v>
      </c>
      <c r="B97" s="53">
        <v>161</v>
      </c>
      <c r="C97" s="56" t="str">
        <f>VLOOKUP($B97,leden!$A$1:$E$154,2)</f>
        <v>Van Dijck</v>
      </c>
      <c r="D97" s="56" t="str">
        <f>VLOOKUP($B97,leden!$A$1:$E$155,3)</f>
        <v>Raf</v>
      </c>
      <c r="E97" s="56" t="str">
        <f>VLOOKUP($B97,leden!$A$1:$E$155,4)</f>
        <v>H40</v>
      </c>
      <c r="F97" s="56" t="str">
        <f>VLOOKUP($B97,leden!$A$1:$E$155,5)</f>
        <v>TOL</v>
      </c>
      <c r="G97" s="53" t="s">
        <v>335</v>
      </c>
      <c r="H97" s="53">
        <v>5</v>
      </c>
      <c r="J97" s="53"/>
      <c r="K97" s="53"/>
      <c r="L97" s="53"/>
      <c r="M97" s="50"/>
    </row>
    <row r="98" spans="1:13" ht="15">
      <c r="A98" s="53">
        <v>2</v>
      </c>
      <c r="B98" s="53">
        <v>482</v>
      </c>
      <c r="C98" s="56" t="str">
        <f>VLOOKUP($B98,leden!$A$1:$E$154,2)</f>
        <v>Oomen</v>
      </c>
      <c r="D98" s="56" t="str">
        <f>VLOOKUP($B98,leden!$A$1:$E$155,3)</f>
        <v>Eddy</v>
      </c>
      <c r="E98" s="56" t="str">
        <f>VLOOKUP($B98,leden!$A$1:$E$155,4)</f>
        <v>H65</v>
      </c>
      <c r="F98" s="56" t="str">
        <f>VLOOKUP($B98,leden!$A$1:$E$155,5)</f>
        <v>SODIPA</v>
      </c>
      <c r="G98" s="53" t="s">
        <v>336</v>
      </c>
      <c r="H98" s="53">
        <v>4</v>
      </c>
      <c r="J98" s="53"/>
      <c r="K98" s="53"/>
      <c r="L98" s="53"/>
      <c r="M98" s="50"/>
    </row>
    <row r="99" spans="1:13" ht="15">
      <c r="A99" s="53">
        <v>3</v>
      </c>
      <c r="B99" s="53">
        <v>278</v>
      </c>
      <c r="C99" s="56" t="str">
        <f>VLOOKUP($B99,leden!$A$1:$E$154,2)</f>
        <v>Apiecionek</v>
      </c>
      <c r="D99" s="56" t="str">
        <f>VLOOKUP($B99,leden!$A$1:$E$155,3)</f>
        <v>Vincenty</v>
      </c>
      <c r="E99" s="56" t="str">
        <f>VLOOKUP($B99,leden!$A$1:$E$155,4)</f>
        <v>H70</v>
      </c>
      <c r="F99" s="56" t="str">
        <f>VLOOKUP($B99,leden!$A$1:$E$155,5)</f>
        <v>BELL</v>
      </c>
      <c r="G99" s="53" t="s">
        <v>337</v>
      </c>
      <c r="H99" s="53">
        <v>3</v>
      </c>
      <c r="J99" s="53"/>
      <c r="K99" s="53"/>
      <c r="L99" s="53"/>
      <c r="M99" s="50"/>
    </row>
    <row r="100" spans="1:13" ht="15.75">
      <c r="A100" s="53">
        <v>4</v>
      </c>
      <c r="B100" s="53">
        <v>526</v>
      </c>
      <c r="C100" s="56" t="str">
        <f>VLOOKUP($B100,leden!$A$1:$E$154,2)</f>
        <v>De Bruyn</v>
      </c>
      <c r="D100" s="56" t="str">
        <f>VLOOKUP($B100,leden!$A$1:$E$155,3)</f>
        <v>Andre</v>
      </c>
      <c r="E100" s="56" t="str">
        <f>VLOOKUP($B100,leden!$A$1:$E$155,4)</f>
        <v>H70</v>
      </c>
      <c r="F100" s="56" t="str">
        <f>VLOOKUP($B100,leden!$A$1:$E$155,5)</f>
        <v>BELL</v>
      </c>
      <c r="G100" s="53" t="s">
        <v>338</v>
      </c>
      <c r="H100" s="59">
        <v>2</v>
      </c>
      <c r="I100" s="62"/>
      <c r="J100" s="53"/>
      <c r="K100" s="53"/>
      <c r="L100" s="53"/>
      <c r="M100" s="50"/>
    </row>
    <row r="101" spans="1:13" ht="15.75">
      <c r="A101" s="53">
        <v>5</v>
      </c>
      <c r="B101" s="53">
        <v>77</v>
      </c>
      <c r="C101" s="56" t="str">
        <f>VLOOKUP($B101,leden!$A$1:$E$154,2)</f>
        <v>Vermeulen</v>
      </c>
      <c r="D101" s="56" t="str">
        <f>VLOOKUP($B101,leden!$A$1:$E$155,3)</f>
        <v>Anna</v>
      </c>
      <c r="E101" s="56" t="str">
        <f>VLOOKUP($B101,leden!$A$1:$E$155,4)</f>
        <v>D75</v>
      </c>
      <c r="F101" s="56" t="str">
        <f>VLOOKUP($B101,leden!$A$1:$E$155,5)</f>
        <v>BELFIUS/HARIBO</v>
      </c>
      <c r="G101" s="53" t="s">
        <v>339</v>
      </c>
      <c r="H101" s="59" t="s">
        <v>297</v>
      </c>
      <c r="I101" s="62"/>
      <c r="J101" s="57"/>
      <c r="K101" s="56"/>
      <c r="L101" s="56"/>
      <c r="M101" s="56"/>
    </row>
    <row r="102" spans="1:13" ht="15.75">
      <c r="A102" s="53">
        <v>6</v>
      </c>
      <c r="B102" s="53">
        <v>401</v>
      </c>
      <c r="C102" s="56" t="str">
        <f>VLOOKUP($B102,leden!$A$1:$E$154,2)</f>
        <v>Faes</v>
      </c>
      <c r="D102" s="56" t="str">
        <f>VLOOKUP($B102,leden!$A$1:$E$155,3)</f>
        <v>Vic</v>
      </c>
      <c r="E102" s="56" t="str">
        <f>VLOOKUP($B102,leden!$A$1:$E$155,4)</f>
        <v>H70</v>
      </c>
      <c r="F102" s="56" t="str">
        <f>VLOOKUP($B102,leden!$A$1:$E$155,5)</f>
        <v>BELFIUS/HARIBO</v>
      </c>
      <c r="G102" s="53" t="s">
        <v>340</v>
      </c>
      <c r="H102" s="59">
        <v>1</v>
      </c>
      <c r="I102" s="62"/>
      <c r="J102" s="57"/>
      <c r="K102" s="56"/>
      <c r="L102" s="56"/>
      <c r="M102" s="56"/>
    </row>
    <row r="103" spans="1:13" ht="15.75">
      <c r="A103" s="53"/>
      <c r="B103" s="53"/>
      <c r="C103" s="56"/>
      <c r="D103" s="56"/>
      <c r="E103" s="56"/>
      <c r="F103" s="56"/>
      <c r="G103" s="53"/>
      <c r="H103" s="59"/>
      <c r="I103" s="62"/>
      <c r="J103" s="57"/>
      <c r="K103" s="56"/>
      <c r="L103" s="56"/>
      <c r="M103" s="56"/>
    </row>
    <row r="104" spans="1:13" ht="15.75">
      <c r="A104" s="53"/>
      <c r="G104" s="53"/>
      <c r="H104" s="59"/>
      <c r="I104" s="62"/>
      <c r="J104" s="57"/>
      <c r="K104" s="56"/>
      <c r="L104" s="56"/>
      <c r="M104" s="56"/>
    </row>
    <row r="105" spans="1:13" ht="15.75">
      <c r="A105" s="53"/>
      <c r="G105" s="53"/>
      <c r="I105" s="62"/>
      <c r="J105" s="57"/>
      <c r="K105" s="56"/>
      <c r="L105" s="56"/>
      <c r="M105" s="56"/>
    </row>
    <row r="106" spans="1:13" ht="15">
      <c r="A106" s="55" t="s">
        <v>357</v>
      </c>
      <c r="B106" s="56"/>
      <c r="C106" s="53"/>
      <c r="D106" s="56"/>
      <c r="E106" s="56"/>
      <c r="F106" s="56"/>
      <c r="G106" s="53"/>
      <c r="I106" s="55"/>
      <c r="J106" s="57"/>
      <c r="K106" s="56"/>
      <c r="L106" s="56"/>
      <c r="M106" s="56"/>
    </row>
    <row r="107" spans="1:13" ht="15">
      <c r="A107" s="58" t="s">
        <v>34</v>
      </c>
      <c r="B107" s="58" t="s">
        <v>35</v>
      </c>
      <c r="C107" s="58" t="s">
        <v>36</v>
      </c>
      <c r="D107" s="58" t="s">
        <v>37</v>
      </c>
      <c r="E107" s="58" t="s">
        <v>38</v>
      </c>
      <c r="F107" s="58" t="s">
        <v>39</v>
      </c>
      <c r="G107" s="58" t="s">
        <v>40</v>
      </c>
      <c r="H107" s="58" t="s">
        <v>41</v>
      </c>
      <c r="I107" s="58"/>
      <c r="J107" s="57"/>
      <c r="K107" s="56"/>
      <c r="L107" s="56"/>
      <c r="M107" s="56"/>
    </row>
    <row r="108" spans="1:13" ht="15">
      <c r="A108" s="53">
        <v>1</v>
      </c>
      <c r="B108" s="53">
        <v>482</v>
      </c>
      <c r="C108" s="56" t="str">
        <f>VLOOKUP($B108,leden!$A$1:$E$154,2)</f>
        <v>Oomen</v>
      </c>
      <c r="D108" s="56" t="str">
        <f>VLOOKUP($B108,leden!$A$1:$E$155,3)</f>
        <v>Eddy</v>
      </c>
      <c r="E108" s="56" t="str">
        <f>VLOOKUP($B108,leden!$A$1:$E$155,4)</f>
        <v>H65</v>
      </c>
      <c r="F108" s="56" t="str">
        <f>VLOOKUP($B108,leden!$A$1:$E$155,5)</f>
        <v>SODIPA</v>
      </c>
      <c r="G108" s="53" t="s">
        <v>359</v>
      </c>
      <c r="H108" s="53">
        <v>6</v>
      </c>
      <c r="J108" s="57"/>
      <c r="K108" s="56"/>
      <c r="L108" s="56"/>
      <c r="M108" s="56"/>
    </row>
    <row r="109" spans="1:13" ht="15">
      <c r="A109" s="53">
        <v>2</v>
      </c>
      <c r="B109" s="53">
        <v>161</v>
      </c>
      <c r="C109" s="56" t="str">
        <f>VLOOKUP($B109,leden!$A$1:$E$154,2)</f>
        <v>Van Dijck</v>
      </c>
      <c r="D109" s="56" t="str">
        <f>VLOOKUP($B109,leden!$A$1:$E$155,3)</f>
        <v>Raf</v>
      </c>
      <c r="E109" s="56" t="str">
        <f>VLOOKUP($B109,leden!$A$1:$E$155,4)</f>
        <v>H40</v>
      </c>
      <c r="F109" s="56" t="str">
        <f>VLOOKUP($B109,leden!$A$1:$E$155,5)</f>
        <v>TOL</v>
      </c>
      <c r="G109" s="53" t="s">
        <v>360</v>
      </c>
      <c r="H109" s="53">
        <v>5</v>
      </c>
      <c r="J109" s="57"/>
      <c r="K109" s="56"/>
      <c r="L109" s="56"/>
      <c r="M109" s="56"/>
    </row>
    <row r="110" spans="1:13" ht="15">
      <c r="A110" s="53">
        <v>3</v>
      </c>
      <c r="B110" s="53">
        <v>427</v>
      </c>
      <c r="C110" s="56" t="str">
        <f>VLOOKUP($B110,leden!$A$1:$E$154,2)</f>
        <v>Van Acker</v>
      </c>
      <c r="D110" s="56" t="str">
        <f>VLOOKUP($B110,leden!$A$1:$E$155,3)</f>
        <v>Tony</v>
      </c>
      <c r="E110" s="56" t="str">
        <f>VLOOKUP($B110,leden!$A$1:$E$155,4)</f>
        <v>H70</v>
      </c>
      <c r="F110" s="56" t="str">
        <f>VLOOKUP($B110,leden!$A$1:$E$155,5)</f>
        <v>TOL</v>
      </c>
      <c r="G110" s="53" t="s">
        <v>361</v>
      </c>
      <c r="H110" s="53">
        <v>4</v>
      </c>
      <c r="J110" s="57"/>
      <c r="K110" s="56"/>
      <c r="L110" s="56"/>
      <c r="M110" s="56"/>
    </row>
    <row r="111" spans="1:13" ht="15">
      <c r="A111" s="53"/>
      <c r="B111" s="53"/>
      <c r="C111" s="56"/>
      <c r="D111" s="56"/>
      <c r="E111" s="56"/>
      <c r="F111" s="56"/>
      <c r="G111" s="53"/>
      <c r="H111" s="53"/>
      <c r="J111" s="57"/>
      <c r="K111" s="56"/>
      <c r="L111" s="56"/>
      <c r="M111" s="56"/>
    </row>
    <row r="112" spans="1:13" ht="15">
      <c r="A112" s="55" t="s">
        <v>358</v>
      </c>
      <c r="B112" s="56"/>
      <c r="C112" s="53"/>
      <c r="D112" s="56"/>
      <c r="E112" s="56"/>
      <c r="F112" s="56"/>
      <c r="G112" s="53"/>
      <c r="I112" s="55"/>
      <c r="J112" s="57"/>
      <c r="K112" s="56"/>
      <c r="L112" s="56"/>
      <c r="M112" s="56"/>
    </row>
    <row r="113" spans="1:13" ht="15">
      <c r="A113" s="53">
        <v>1</v>
      </c>
      <c r="B113" s="53">
        <v>52</v>
      </c>
      <c r="C113" s="56" t="str">
        <f>VLOOKUP($B113,leden!$A$1:$E$154,2)</f>
        <v>Suykens</v>
      </c>
      <c r="D113" s="56" t="str">
        <f>VLOOKUP($B113,leden!$A$1:$E$155,3)</f>
        <v>Maria</v>
      </c>
      <c r="E113" s="56" t="str">
        <f>VLOOKUP($B113,leden!$A$1:$E$155,4)</f>
        <v>D65</v>
      </c>
      <c r="F113" s="56" t="str">
        <f>VLOOKUP($B113,leden!$A$1:$E$155,5)</f>
        <v>BELFIUS/HARIBO</v>
      </c>
      <c r="G113" s="53" t="s">
        <v>364</v>
      </c>
      <c r="H113" s="53">
        <v>1</v>
      </c>
      <c r="J113" s="57"/>
      <c r="K113" s="56"/>
      <c r="L113" s="56"/>
      <c r="M113" s="56"/>
    </row>
    <row r="114" spans="1:13" ht="15">
      <c r="A114" s="53">
        <v>2</v>
      </c>
      <c r="B114" s="53">
        <v>278</v>
      </c>
      <c r="C114" s="56" t="str">
        <f>VLOOKUP($B114,leden!$A$1:$E$154,2)</f>
        <v>Apiecionek</v>
      </c>
      <c r="D114" s="56" t="str">
        <f>VLOOKUP($B114,leden!$A$1:$E$155,3)</f>
        <v>Vincenty</v>
      </c>
      <c r="E114" s="56" t="str">
        <f>VLOOKUP($B114,leden!$A$1:$E$155,4)</f>
        <v>H70</v>
      </c>
      <c r="F114" s="56" t="str">
        <f>VLOOKUP($B114,leden!$A$1:$E$155,5)</f>
        <v>BELL</v>
      </c>
      <c r="G114" s="53" t="s">
        <v>363</v>
      </c>
      <c r="H114" s="53">
        <v>3</v>
      </c>
      <c r="J114" s="57"/>
      <c r="K114" s="56"/>
      <c r="L114" s="56"/>
      <c r="M114" s="56"/>
    </row>
    <row r="115" spans="1:13" ht="15">
      <c r="A115" s="53">
        <v>3</v>
      </c>
      <c r="B115" s="53">
        <v>526</v>
      </c>
      <c r="C115" s="56" t="str">
        <f>VLOOKUP($B115,leden!$A$1:$E$154,2)</f>
        <v>De Bruyn</v>
      </c>
      <c r="D115" s="56" t="str">
        <f>VLOOKUP($B115,leden!$A$1:$E$155,3)</f>
        <v>Andre</v>
      </c>
      <c r="E115" s="56" t="str">
        <f>VLOOKUP($B115,leden!$A$1:$E$155,4)</f>
        <v>H70</v>
      </c>
      <c r="F115" s="56" t="str">
        <f>VLOOKUP($B115,leden!$A$1:$E$155,5)</f>
        <v>BELL</v>
      </c>
      <c r="G115" s="53" t="s">
        <v>365</v>
      </c>
      <c r="H115" s="59">
        <v>2</v>
      </c>
      <c r="J115" s="57"/>
      <c r="K115" s="56"/>
      <c r="L115" s="56"/>
      <c r="M115" s="56"/>
    </row>
    <row r="116" spans="1:13" ht="15">
      <c r="A116" s="53">
        <v>4</v>
      </c>
      <c r="B116" s="53">
        <v>401</v>
      </c>
      <c r="C116" s="56" t="str">
        <f>VLOOKUP($B116,leden!$A$1:$E$154,2)</f>
        <v>Faes</v>
      </c>
      <c r="D116" s="56" t="str">
        <f>VLOOKUP($B116,leden!$A$1:$E$155,3)</f>
        <v>Vic</v>
      </c>
      <c r="E116" s="56" t="str">
        <f>VLOOKUP($B116,leden!$A$1:$E$155,4)</f>
        <v>H70</v>
      </c>
      <c r="F116" s="56" t="str">
        <f>VLOOKUP($B116,leden!$A$1:$E$155,5)</f>
        <v>BELFIUS/HARIBO</v>
      </c>
      <c r="G116" s="53" t="s">
        <v>362</v>
      </c>
      <c r="H116" s="59">
        <v>1</v>
      </c>
      <c r="J116" s="57"/>
      <c r="K116" s="56"/>
      <c r="L116" s="56"/>
      <c r="M116" s="56"/>
    </row>
    <row r="117" spans="1:13" ht="15">
      <c r="A117" s="53"/>
      <c r="B117" s="53"/>
      <c r="C117" s="56"/>
      <c r="D117" s="56"/>
      <c r="E117" s="56"/>
      <c r="F117" s="56"/>
      <c r="G117" s="53"/>
      <c r="H117" s="59"/>
      <c r="J117" s="57"/>
      <c r="K117" s="56"/>
      <c r="L117" s="56"/>
      <c r="M117" s="56"/>
    </row>
    <row r="118" spans="1:13" ht="15">
      <c r="A118" s="53"/>
      <c r="B118" s="53"/>
      <c r="C118" s="53"/>
      <c r="D118" s="53"/>
      <c r="E118" s="53"/>
      <c r="F118" s="53"/>
      <c r="G118" s="60"/>
      <c r="I118" s="53"/>
      <c r="J118" s="57"/>
      <c r="K118" s="56"/>
      <c r="L118" s="56"/>
      <c r="M118" s="56"/>
    </row>
    <row r="119" spans="1:13" ht="15">
      <c r="A119" s="53"/>
      <c r="B119" s="53"/>
      <c r="C119" s="56"/>
      <c r="D119" s="56"/>
      <c r="E119" s="56"/>
      <c r="F119" s="56"/>
      <c r="G119" s="53"/>
      <c r="H119" s="53"/>
      <c r="J119" s="57"/>
      <c r="K119" s="56"/>
      <c r="L119" s="56"/>
      <c r="M119" s="56"/>
    </row>
    <row r="120" spans="1:13" ht="15">
      <c r="A120" s="55" t="s">
        <v>381</v>
      </c>
      <c r="B120" s="56"/>
      <c r="C120" s="53"/>
      <c r="D120" s="56"/>
      <c r="E120" s="56"/>
      <c r="F120" s="56"/>
      <c r="G120" s="53"/>
      <c r="J120" s="57"/>
      <c r="K120" s="56"/>
      <c r="L120" s="56"/>
      <c r="M120" s="56"/>
    </row>
    <row r="121" spans="1:13" ht="15">
      <c r="A121" s="53">
        <v>1</v>
      </c>
      <c r="B121" s="53">
        <v>482</v>
      </c>
      <c r="C121" s="56" t="str">
        <f>VLOOKUP($B121,leden!$A$1:$E$154,2)</f>
        <v>Oomen</v>
      </c>
      <c r="D121" s="56" t="str">
        <f>VLOOKUP($B121,leden!$A$1:$E$155,3)</f>
        <v>Eddy</v>
      </c>
      <c r="E121" s="56" t="str">
        <f>VLOOKUP($B121,leden!$A$1:$E$155,4)</f>
        <v>H65</v>
      </c>
      <c r="F121" s="56" t="str">
        <f>VLOOKUP($B121,leden!$A$1:$E$155,5)</f>
        <v>SODIPA</v>
      </c>
      <c r="G121" s="53" t="s">
        <v>382</v>
      </c>
      <c r="H121" s="53">
        <v>6</v>
      </c>
      <c r="J121" s="57"/>
      <c r="K121" s="56"/>
      <c r="L121" s="56"/>
      <c r="M121" s="56"/>
    </row>
    <row r="122" spans="1:13" ht="15">
      <c r="A122" s="53">
        <v>2</v>
      </c>
      <c r="B122" s="53">
        <v>161</v>
      </c>
      <c r="C122" s="56" t="str">
        <f>VLOOKUP($B122,leden!$A$1:$E$154,2)</f>
        <v>Van Dijck</v>
      </c>
      <c r="D122" s="56" t="str">
        <f>VLOOKUP($B122,leden!$A$1:$E$155,3)</f>
        <v>Raf</v>
      </c>
      <c r="E122" s="56" t="str">
        <f>VLOOKUP($B122,leden!$A$1:$E$155,4)</f>
        <v>H40</v>
      </c>
      <c r="F122" s="56" t="str">
        <f>VLOOKUP($B122,leden!$A$1:$E$155,5)</f>
        <v>TOL</v>
      </c>
      <c r="G122" s="53" t="s">
        <v>383</v>
      </c>
      <c r="H122" s="53">
        <v>5</v>
      </c>
      <c r="J122" s="57"/>
      <c r="K122" s="56"/>
      <c r="L122" s="56"/>
      <c r="M122" s="56"/>
    </row>
    <row r="123" spans="1:8" ht="15">
      <c r="A123" s="53">
        <v>3</v>
      </c>
      <c r="B123" s="53">
        <v>52</v>
      </c>
      <c r="C123" s="56" t="str">
        <f>VLOOKUP($B123,leden!$A$1:$E$154,2)</f>
        <v>Suykens</v>
      </c>
      <c r="D123" s="56" t="str">
        <f>VLOOKUP($B123,leden!$A$1:$E$155,3)</f>
        <v>Maria</v>
      </c>
      <c r="E123" s="56" t="str">
        <f>VLOOKUP($B123,leden!$A$1:$E$155,4)</f>
        <v>D65</v>
      </c>
      <c r="F123" s="56" t="str">
        <f>VLOOKUP($B123,leden!$A$1:$E$155,5)</f>
        <v>BELFIUS/HARIBO</v>
      </c>
      <c r="G123" s="53" t="s">
        <v>384</v>
      </c>
      <c r="H123" s="59">
        <v>1</v>
      </c>
    </row>
    <row r="124" spans="1:8" ht="15">
      <c r="A124" s="53">
        <v>4</v>
      </c>
      <c r="B124" s="53">
        <v>278</v>
      </c>
      <c r="C124" s="56" t="str">
        <f>VLOOKUP($B124,leden!$A$1:$E$154,2)</f>
        <v>Apiecionek</v>
      </c>
      <c r="D124" s="56" t="str">
        <f>VLOOKUP($B124,leden!$A$1:$E$155,3)</f>
        <v>Vincenty</v>
      </c>
      <c r="E124" s="56" t="str">
        <f>VLOOKUP($B124,leden!$A$1:$E$155,4)</f>
        <v>H70</v>
      </c>
      <c r="F124" s="56" t="str">
        <f>VLOOKUP($B124,leden!$A$1:$E$155,5)</f>
        <v>BELL</v>
      </c>
      <c r="G124" s="53" t="s">
        <v>385</v>
      </c>
      <c r="H124" s="59">
        <v>4</v>
      </c>
    </row>
    <row r="125" spans="1:8" ht="15">
      <c r="A125" s="53">
        <v>5</v>
      </c>
      <c r="B125" s="53">
        <v>427</v>
      </c>
      <c r="C125" s="56" t="str">
        <f>VLOOKUP($B125,leden!$A$1:$E$154,2)</f>
        <v>Van Acker</v>
      </c>
      <c r="D125" s="56" t="str">
        <f>VLOOKUP($B125,leden!$A$1:$E$155,3)</f>
        <v>Tony</v>
      </c>
      <c r="E125" s="56" t="str">
        <f>VLOOKUP($B125,leden!$A$1:$E$155,4)</f>
        <v>H70</v>
      </c>
      <c r="F125" s="56" t="str">
        <f>VLOOKUP($B125,leden!$A$1:$E$155,5)</f>
        <v>TOL</v>
      </c>
      <c r="G125" s="53" t="s">
        <v>386</v>
      </c>
      <c r="H125" s="59">
        <v>3</v>
      </c>
    </row>
    <row r="126" spans="1:8" ht="15">
      <c r="A126" s="53">
        <v>6</v>
      </c>
      <c r="B126" s="53">
        <v>526</v>
      </c>
      <c r="C126" s="56" t="str">
        <f>VLOOKUP($B126,leden!$A$1:$E$154,2)</f>
        <v>De Bruyn</v>
      </c>
      <c r="D126" s="56" t="str">
        <f>VLOOKUP($B126,leden!$A$1:$E$155,3)</f>
        <v>Andre</v>
      </c>
      <c r="E126" s="56" t="str">
        <f>VLOOKUP($B126,leden!$A$1:$E$155,4)</f>
        <v>H70</v>
      </c>
      <c r="F126" s="56" t="str">
        <f>VLOOKUP($B126,leden!$A$1:$E$155,5)</f>
        <v>BELL</v>
      </c>
      <c r="G126" s="53" t="s">
        <v>387</v>
      </c>
      <c r="H126" s="59">
        <v>2</v>
      </c>
    </row>
    <row r="127" spans="1:8" ht="15">
      <c r="A127" s="53">
        <v>7</v>
      </c>
      <c r="B127" s="53">
        <v>401</v>
      </c>
      <c r="C127" s="56" t="str">
        <f>VLOOKUP($B127,leden!$A$1:$E$154,2)</f>
        <v>Faes</v>
      </c>
      <c r="D127" s="56" t="str">
        <f>VLOOKUP($B127,leden!$A$1:$E$155,3)</f>
        <v>Vic</v>
      </c>
      <c r="E127" s="56" t="str">
        <f>VLOOKUP($B127,leden!$A$1:$E$155,4)</f>
        <v>H70</v>
      </c>
      <c r="F127" s="56" t="str">
        <f>VLOOKUP($B127,leden!$A$1:$E$155,5)</f>
        <v>BELFIUS/HARIBO</v>
      </c>
      <c r="G127" s="53" t="s">
        <v>388</v>
      </c>
      <c r="H127" s="59">
        <v>1</v>
      </c>
    </row>
  </sheetData>
  <mergeCells count="3">
    <mergeCell ref="A1:H1"/>
    <mergeCell ref="A2:H2"/>
    <mergeCell ref="A3:H3"/>
  </mergeCells>
  <printOptions/>
  <pageMargins left="0.4" right="0.29" top="0.69" bottom="0.61" header="0.36" footer="0.1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60"/>
  <sheetViews>
    <sheetView tabSelected="1" workbookViewId="0" topLeftCell="A31">
      <selection activeCell="O52" sqref="O52"/>
    </sheetView>
  </sheetViews>
  <sheetFormatPr defaultColWidth="9.140625" defaultRowHeight="12.75"/>
  <cols>
    <col min="1" max="1" width="5.8515625" style="11" customWidth="1"/>
    <col min="2" max="2" width="7.421875" style="11" bestFit="1" customWidth="1"/>
    <col min="3" max="3" width="14.7109375" style="11" bestFit="1" customWidth="1"/>
    <col min="4" max="4" width="12.7109375" style="11" customWidth="1"/>
    <col min="5" max="5" width="15.28125" style="11" bestFit="1" customWidth="1"/>
    <col min="6" max="6" width="14.8515625" style="11" bestFit="1" customWidth="1"/>
    <col min="7" max="9" width="8.7109375" style="11" bestFit="1" customWidth="1"/>
    <col min="10" max="10" width="7.140625" style="11" bestFit="1" customWidth="1"/>
    <col min="11" max="11" width="8.7109375" style="11" bestFit="1" customWidth="1"/>
    <col min="12" max="12" width="7.140625" style="11" bestFit="1" customWidth="1"/>
    <col min="13" max="13" width="6.7109375" style="11" bestFit="1" customWidth="1"/>
    <col min="14" max="16384" width="9.140625" style="11" customWidth="1"/>
  </cols>
  <sheetData>
    <row r="2" spans="1:18" ht="15">
      <c r="A2" s="216" t="s">
        <v>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9"/>
      <c r="O2" s="10"/>
      <c r="P2" s="10"/>
      <c r="Q2" s="10"/>
      <c r="R2" s="10"/>
    </row>
    <row r="3" spans="1:18" ht="15">
      <c r="A3" s="195" t="s">
        <v>311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12"/>
      <c r="O3" s="10"/>
      <c r="P3" s="10"/>
      <c r="Q3" s="10"/>
      <c r="R3" s="41"/>
    </row>
    <row r="4" spans="1:18" ht="15">
      <c r="A4" s="195" t="s">
        <v>314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2"/>
      <c r="O4" s="10"/>
      <c r="P4" s="10"/>
      <c r="Q4" s="10"/>
      <c r="R4" s="4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M5" s="9"/>
      <c r="N5" s="9"/>
      <c r="O5" s="10"/>
      <c r="P5" s="10"/>
      <c r="Q5" s="10"/>
      <c r="R5" s="9"/>
    </row>
    <row r="6" spans="1:17" ht="12" customHeight="1">
      <c r="A6" s="12"/>
      <c r="B6" s="14"/>
      <c r="C6" s="14"/>
      <c r="D6" s="14"/>
      <c r="E6" s="14"/>
      <c r="F6" s="14"/>
      <c r="G6" s="20"/>
      <c r="H6" s="12"/>
      <c r="J6" s="18"/>
      <c r="K6" s="18"/>
      <c r="L6" s="12"/>
      <c r="M6" s="14"/>
      <c r="N6" s="15"/>
      <c r="O6" s="15"/>
      <c r="P6" s="15"/>
      <c r="Q6" s="15"/>
    </row>
    <row r="7" spans="1:17" ht="12" customHeight="1">
      <c r="A7" s="42" t="s">
        <v>302</v>
      </c>
      <c r="B7" s="21"/>
      <c r="C7" s="12"/>
      <c r="D7" s="21"/>
      <c r="E7" s="21"/>
      <c r="F7" s="21"/>
      <c r="G7" s="21"/>
      <c r="H7" s="12"/>
      <c r="I7" s="42"/>
      <c r="J7" s="18"/>
      <c r="K7" s="18"/>
      <c r="L7" s="12"/>
      <c r="M7" s="14"/>
      <c r="N7" s="15"/>
      <c r="O7" s="15"/>
      <c r="P7" s="15"/>
      <c r="Q7" s="15"/>
    </row>
    <row r="8" spans="1:17" ht="12" customHeight="1">
      <c r="A8" s="19" t="s">
        <v>34</v>
      </c>
      <c r="B8" s="19" t="s">
        <v>35</v>
      </c>
      <c r="C8" s="19" t="s">
        <v>36</v>
      </c>
      <c r="D8" s="19" t="s">
        <v>37</v>
      </c>
      <c r="E8" s="19" t="s">
        <v>38</v>
      </c>
      <c r="F8" s="19" t="s">
        <v>39</v>
      </c>
      <c r="G8" s="19" t="s">
        <v>40</v>
      </c>
      <c r="H8" s="19" t="s">
        <v>50</v>
      </c>
      <c r="I8" s="19"/>
      <c r="J8" s="18"/>
      <c r="K8" s="18"/>
      <c r="L8" s="12"/>
      <c r="M8" s="14"/>
      <c r="N8" s="15"/>
      <c r="O8" s="15"/>
      <c r="P8" s="15"/>
      <c r="Q8" s="15"/>
    </row>
    <row r="9" spans="1:17" ht="12" customHeight="1">
      <c r="A9" s="12">
        <v>1</v>
      </c>
      <c r="B9" s="14">
        <v>630</v>
      </c>
      <c r="C9" s="14" t="s">
        <v>217</v>
      </c>
      <c r="D9" s="14" t="s">
        <v>137</v>
      </c>
      <c r="E9" s="14" t="s">
        <v>172</v>
      </c>
      <c r="F9" s="14" t="s">
        <v>64</v>
      </c>
      <c r="G9" s="14" t="s">
        <v>341</v>
      </c>
      <c r="H9" s="12">
        <v>7</v>
      </c>
      <c r="I9" s="12"/>
      <c r="J9" s="18"/>
      <c r="K9" s="18"/>
      <c r="L9" s="12"/>
      <c r="M9" s="14"/>
      <c r="N9" s="15"/>
      <c r="O9" s="15"/>
      <c r="P9" s="15"/>
      <c r="Q9" s="15"/>
    </row>
    <row r="10" spans="1:17" ht="12" customHeight="1">
      <c r="A10" s="12">
        <v>2</v>
      </c>
      <c r="B10" s="14">
        <v>504</v>
      </c>
      <c r="C10" s="14" t="s">
        <v>202</v>
      </c>
      <c r="D10" s="14" t="s">
        <v>130</v>
      </c>
      <c r="E10" s="14" t="s">
        <v>177</v>
      </c>
      <c r="F10" s="14" t="s">
        <v>95</v>
      </c>
      <c r="G10" s="14" t="s">
        <v>342</v>
      </c>
      <c r="H10" s="12">
        <v>6</v>
      </c>
      <c r="I10" s="12"/>
      <c r="J10" s="18"/>
      <c r="K10" s="18"/>
      <c r="L10" s="12"/>
      <c r="M10" s="14"/>
      <c r="N10" s="15"/>
      <c r="O10" s="15"/>
      <c r="P10" s="15"/>
      <c r="Q10" s="15"/>
    </row>
    <row r="11" spans="1:17" ht="12" customHeight="1">
      <c r="A11" s="12">
        <v>3</v>
      </c>
      <c r="B11" s="14">
        <v>405</v>
      </c>
      <c r="C11" s="14" t="s">
        <v>65</v>
      </c>
      <c r="D11" s="14" t="s">
        <v>130</v>
      </c>
      <c r="E11" s="14" t="s">
        <v>177</v>
      </c>
      <c r="F11" s="14" t="s">
        <v>43</v>
      </c>
      <c r="G11" s="14" t="s">
        <v>349</v>
      </c>
      <c r="H11" s="12">
        <v>5</v>
      </c>
      <c r="I11" s="12"/>
      <c r="J11" s="18"/>
      <c r="K11" s="18"/>
      <c r="L11" s="12"/>
      <c r="M11" s="14"/>
      <c r="N11" s="15"/>
      <c r="O11" s="15"/>
      <c r="P11" s="15"/>
      <c r="Q11" s="15"/>
    </row>
    <row r="12" spans="1:17" ht="12" customHeight="1">
      <c r="A12" s="12">
        <v>4</v>
      </c>
      <c r="B12" s="14">
        <v>700</v>
      </c>
      <c r="C12" s="14" t="s">
        <v>209</v>
      </c>
      <c r="D12" s="14" t="s">
        <v>210</v>
      </c>
      <c r="E12" s="14" t="s">
        <v>252</v>
      </c>
      <c r="F12" s="14" t="s">
        <v>95</v>
      </c>
      <c r="G12" s="14" t="s">
        <v>343</v>
      </c>
      <c r="H12" s="12">
        <v>4</v>
      </c>
      <c r="I12" s="12"/>
      <c r="J12" s="18"/>
      <c r="K12" s="18"/>
      <c r="L12" s="12"/>
      <c r="M12" s="14"/>
      <c r="N12" s="15"/>
      <c r="O12" s="15"/>
      <c r="P12" s="15"/>
      <c r="Q12" s="15"/>
    </row>
    <row r="13" spans="1:17" ht="12" customHeight="1">
      <c r="A13" s="12">
        <v>5</v>
      </c>
      <c r="B13" s="14">
        <v>496</v>
      </c>
      <c r="C13" s="14" t="s">
        <v>142</v>
      </c>
      <c r="D13" s="14" t="s">
        <v>190</v>
      </c>
      <c r="E13" s="14" t="s">
        <v>321</v>
      </c>
      <c r="F13" s="14" t="s">
        <v>83</v>
      </c>
      <c r="G13" s="14" t="s">
        <v>344</v>
      </c>
      <c r="H13" s="12">
        <v>3</v>
      </c>
      <c r="I13" s="12"/>
      <c r="J13" s="18"/>
      <c r="K13" s="18"/>
      <c r="L13" s="12"/>
      <c r="M13" s="14"/>
      <c r="N13" s="15"/>
      <c r="O13" s="15"/>
      <c r="P13" s="15"/>
      <c r="Q13" s="15"/>
    </row>
    <row r="14" spans="1:17" ht="12" customHeight="1">
      <c r="A14" s="12">
        <v>6</v>
      </c>
      <c r="B14" s="14">
        <v>278</v>
      </c>
      <c r="C14" s="14" t="s">
        <v>188</v>
      </c>
      <c r="D14" s="14" t="s">
        <v>189</v>
      </c>
      <c r="E14" s="14" t="s">
        <v>252</v>
      </c>
      <c r="F14" s="14" t="s">
        <v>95</v>
      </c>
      <c r="G14" s="14" t="s">
        <v>345</v>
      </c>
      <c r="H14" s="12" t="s">
        <v>297</v>
      </c>
      <c r="I14" s="12"/>
      <c r="J14" s="18"/>
      <c r="K14" s="18"/>
      <c r="L14" s="12"/>
      <c r="M14" s="14"/>
      <c r="N14" s="15"/>
      <c r="O14" s="15"/>
      <c r="P14" s="15"/>
      <c r="Q14" s="15"/>
    </row>
    <row r="15" spans="1:17" ht="12" customHeight="1">
      <c r="A15" s="12">
        <v>7</v>
      </c>
      <c r="B15" s="14">
        <v>489</v>
      </c>
      <c r="C15" s="14" t="s">
        <v>195</v>
      </c>
      <c r="D15" s="14" t="s">
        <v>136</v>
      </c>
      <c r="E15" s="14" t="s">
        <v>172</v>
      </c>
      <c r="F15" s="14" t="s">
        <v>95</v>
      </c>
      <c r="G15" s="14" t="s">
        <v>346</v>
      </c>
      <c r="H15" s="12" t="s">
        <v>297</v>
      </c>
      <c r="I15" s="12"/>
      <c r="J15" s="18"/>
      <c r="K15" s="18"/>
      <c r="L15" s="12"/>
      <c r="M15" s="14"/>
      <c r="N15" s="15"/>
      <c r="O15" s="15"/>
      <c r="P15" s="15"/>
      <c r="Q15" s="15"/>
    </row>
    <row r="16" spans="1:17" ht="12" customHeight="1">
      <c r="A16" s="12">
        <v>8</v>
      </c>
      <c r="B16" s="14">
        <v>666</v>
      </c>
      <c r="C16" s="14" t="s">
        <v>117</v>
      </c>
      <c r="D16" s="14" t="s">
        <v>224</v>
      </c>
      <c r="E16" s="14" t="s">
        <v>148</v>
      </c>
      <c r="F16" s="14" t="s">
        <v>64</v>
      </c>
      <c r="G16" s="14" t="s">
        <v>347</v>
      </c>
      <c r="H16" s="12">
        <v>2</v>
      </c>
      <c r="I16" s="12"/>
      <c r="J16" s="18"/>
      <c r="K16" s="18"/>
      <c r="L16" s="12"/>
      <c r="M16" s="14"/>
      <c r="N16" s="15"/>
      <c r="O16" s="15"/>
      <c r="P16" s="15"/>
      <c r="Q16" s="15"/>
    </row>
    <row r="17" spans="1:17" ht="12" customHeight="1">
      <c r="A17" s="12">
        <v>9</v>
      </c>
      <c r="B17" s="14">
        <v>497</v>
      </c>
      <c r="C17" s="14" t="s">
        <v>198</v>
      </c>
      <c r="D17" s="14" t="s">
        <v>199</v>
      </c>
      <c r="E17" s="14" t="s">
        <v>253</v>
      </c>
      <c r="F17" s="14" t="s">
        <v>95</v>
      </c>
      <c r="G17" s="14" t="s">
        <v>348</v>
      </c>
      <c r="H17" s="12">
        <v>1</v>
      </c>
      <c r="I17" s="12"/>
      <c r="J17" s="18"/>
      <c r="K17" s="18"/>
      <c r="L17" s="12"/>
      <c r="M17" s="14"/>
      <c r="N17" s="15"/>
      <c r="O17" s="15"/>
      <c r="P17" s="15"/>
      <c r="Q17" s="15"/>
    </row>
    <row r="18" spans="1:17" ht="12" customHeight="1">
      <c r="A18" s="12"/>
      <c r="B18" s="14"/>
      <c r="C18" s="14"/>
      <c r="D18" s="14"/>
      <c r="E18" s="14"/>
      <c r="F18" s="14"/>
      <c r="G18" s="38"/>
      <c r="H18" s="14"/>
      <c r="J18" s="18"/>
      <c r="K18" s="18"/>
      <c r="L18" s="12"/>
      <c r="M18" s="14"/>
      <c r="N18" s="15"/>
      <c r="O18" s="15"/>
      <c r="P18" s="15"/>
      <c r="Q18" s="15"/>
    </row>
    <row r="19" spans="1:17" ht="12.75">
      <c r="A19" s="12"/>
      <c r="B19" s="14"/>
      <c r="C19" s="14"/>
      <c r="D19" s="14"/>
      <c r="E19" s="14"/>
      <c r="F19" s="14"/>
      <c r="G19" s="38"/>
      <c r="H19" s="14"/>
      <c r="J19" s="18"/>
      <c r="K19" s="21"/>
      <c r="L19" s="21"/>
      <c r="M19" s="15"/>
      <c r="N19" s="15"/>
      <c r="O19" s="15"/>
      <c r="P19" s="15"/>
      <c r="Q19" s="15"/>
    </row>
    <row r="20" spans="1:17" ht="12.75">
      <c r="A20" s="13" t="s">
        <v>303</v>
      </c>
      <c r="B20" s="14"/>
      <c r="C20" s="14"/>
      <c r="D20" s="15"/>
      <c r="E20" s="15"/>
      <c r="F20" s="15"/>
      <c r="G20" s="14"/>
      <c r="H20" s="16"/>
      <c r="J20" s="18"/>
      <c r="K20" s="21"/>
      <c r="L20" s="21"/>
      <c r="M20" s="15"/>
      <c r="N20" s="15"/>
      <c r="O20" s="15"/>
      <c r="P20" s="15"/>
      <c r="Q20" s="15"/>
    </row>
    <row r="21" spans="1:17" ht="12.75">
      <c r="A21" s="19" t="s">
        <v>34</v>
      </c>
      <c r="B21" s="19" t="s">
        <v>35</v>
      </c>
      <c r="C21" s="19" t="s">
        <v>36</v>
      </c>
      <c r="D21" s="19" t="s">
        <v>37</v>
      </c>
      <c r="E21" s="19" t="s">
        <v>38</v>
      </c>
      <c r="F21" s="19" t="s">
        <v>39</v>
      </c>
      <c r="G21" s="19" t="s">
        <v>40</v>
      </c>
      <c r="H21" s="19" t="s">
        <v>41</v>
      </c>
      <c r="J21" s="18"/>
      <c r="K21" s="21"/>
      <c r="L21" s="21"/>
      <c r="M21" s="15"/>
      <c r="N21" s="15"/>
      <c r="O21" s="15"/>
      <c r="P21" s="15"/>
      <c r="Q21" s="15"/>
    </row>
    <row r="22" spans="1:17" ht="12.75">
      <c r="A22" s="12">
        <v>1</v>
      </c>
      <c r="B22" s="14">
        <v>504</v>
      </c>
      <c r="C22" s="14" t="s">
        <v>202</v>
      </c>
      <c r="D22" s="14" t="s">
        <v>130</v>
      </c>
      <c r="E22" s="14" t="s">
        <v>177</v>
      </c>
      <c r="F22" s="14" t="s">
        <v>95</v>
      </c>
      <c r="G22" s="20" t="s">
        <v>366</v>
      </c>
      <c r="H22" s="14">
        <v>7</v>
      </c>
      <c r="J22" s="18"/>
      <c r="K22" s="21"/>
      <c r="L22" s="21"/>
      <c r="M22" s="15"/>
      <c r="N22" s="15"/>
      <c r="O22" s="15"/>
      <c r="P22" s="15"/>
      <c r="Q22" s="15"/>
    </row>
    <row r="23" spans="1:17" ht="12.75">
      <c r="A23" s="12">
        <v>2</v>
      </c>
      <c r="B23" s="14">
        <v>630</v>
      </c>
      <c r="C23" s="14" t="s">
        <v>217</v>
      </c>
      <c r="D23" s="14" t="s">
        <v>137</v>
      </c>
      <c r="E23" s="14" t="s">
        <v>172</v>
      </c>
      <c r="F23" s="14" t="s">
        <v>64</v>
      </c>
      <c r="G23" s="20" t="s">
        <v>367</v>
      </c>
      <c r="H23" s="14">
        <v>6</v>
      </c>
      <c r="J23" s="18"/>
      <c r="K23" s="21"/>
      <c r="L23" s="21"/>
      <c r="M23" s="15"/>
      <c r="N23" s="15"/>
      <c r="O23" s="15"/>
      <c r="P23" s="15"/>
      <c r="Q23" s="15"/>
    </row>
    <row r="24" spans="1:17" ht="12.75">
      <c r="A24" s="12">
        <v>3</v>
      </c>
      <c r="B24" s="14">
        <v>278</v>
      </c>
      <c r="C24" s="14" t="s">
        <v>188</v>
      </c>
      <c r="D24" s="14" t="s">
        <v>189</v>
      </c>
      <c r="E24" s="14" t="s">
        <v>252</v>
      </c>
      <c r="F24" s="14" t="s">
        <v>95</v>
      </c>
      <c r="G24" s="20" t="s">
        <v>368</v>
      </c>
      <c r="H24" s="14" t="s">
        <v>297</v>
      </c>
      <c r="J24" s="18"/>
      <c r="K24" s="21"/>
      <c r="L24" s="21"/>
      <c r="M24" s="15"/>
      <c r="N24" s="15"/>
      <c r="O24" s="15"/>
      <c r="P24" s="15"/>
      <c r="Q24" s="15"/>
    </row>
    <row r="25" spans="1:17" ht="12.75">
      <c r="A25" s="12">
        <v>4</v>
      </c>
      <c r="B25" s="14">
        <v>405</v>
      </c>
      <c r="C25" s="14" t="s">
        <v>65</v>
      </c>
      <c r="D25" s="14" t="s">
        <v>130</v>
      </c>
      <c r="E25" s="14" t="s">
        <v>177</v>
      </c>
      <c r="F25" s="14" t="s">
        <v>43</v>
      </c>
      <c r="G25" s="20" t="s">
        <v>369</v>
      </c>
      <c r="H25" s="14">
        <v>5</v>
      </c>
      <c r="J25" s="18"/>
      <c r="K25" s="21"/>
      <c r="L25" s="21"/>
      <c r="M25" s="15"/>
      <c r="N25" s="15"/>
      <c r="O25" s="15"/>
      <c r="P25" s="15"/>
      <c r="Q25" s="15"/>
    </row>
    <row r="26" spans="1:17" ht="12.75">
      <c r="A26" s="12">
        <v>5</v>
      </c>
      <c r="B26" s="14">
        <v>489</v>
      </c>
      <c r="C26" s="14" t="s">
        <v>195</v>
      </c>
      <c r="D26" s="14" t="s">
        <v>136</v>
      </c>
      <c r="E26" s="14" t="s">
        <v>172</v>
      </c>
      <c r="F26" s="14" t="s">
        <v>95</v>
      </c>
      <c r="G26" s="20" t="s">
        <v>370</v>
      </c>
      <c r="H26" s="14" t="s">
        <v>297</v>
      </c>
      <c r="J26" s="18"/>
      <c r="K26" s="21"/>
      <c r="L26" s="21"/>
      <c r="M26" s="15"/>
      <c r="N26" s="15"/>
      <c r="O26" s="15"/>
      <c r="P26" s="15"/>
      <c r="Q26" s="15"/>
    </row>
    <row r="27" spans="1:17" ht="12.75">
      <c r="A27" s="12">
        <v>6</v>
      </c>
      <c r="B27" s="14">
        <v>496</v>
      </c>
      <c r="C27" s="14" t="s">
        <v>142</v>
      </c>
      <c r="D27" s="14" t="s">
        <v>190</v>
      </c>
      <c r="E27" s="14" t="s">
        <v>321</v>
      </c>
      <c r="F27" s="14" t="s">
        <v>83</v>
      </c>
      <c r="G27" s="12" t="s">
        <v>372</v>
      </c>
      <c r="H27" s="14">
        <v>4</v>
      </c>
      <c r="J27" s="18"/>
      <c r="K27" s="21"/>
      <c r="L27" s="21"/>
      <c r="M27" s="15"/>
      <c r="N27" s="15"/>
      <c r="O27" s="15"/>
      <c r="P27" s="15"/>
      <c r="Q27" s="15"/>
    </row>
    <row r="28" spans="1:17" ht="12.75">
      <c r="A28" s="12">
        <v>7</v>
      </c>
      <c r="B28" s="14">
        <v>700</v>
      </c>
      <c r="C28" s="14" t="s">
        <v>209</v>
      </c>
      <c r="D28" s="14" t="s">
        <v>210</v>
      </c>
      <c r="E28" s="14" t="s">
        <v>252</v>
      </c>
      <c r="F28" s="14" t="s">
        <v>95</v>
      </c>
      <c r="G28" s="12" t="s">
        <v>402</v>
      </c>
      <c r="H28" s="14">
        <v>3</v>
      </c>
      <c r="J28" s="18"/>
      <c r="K28" s="21"/>
      <c r="L28" s="21"/>
      <c r="M28" s="15"/>
      <c r="N28" s="15"/>
      <c r="O28" s="15"/>
      <c r="P28" s="15"/>
      <c r="Q28" s="15"/>
    </row>
    <row r="29" spans="1:17" ht="12.75">
      <c r="A29" s="12">
        <v>8</v>
      </c>
      <c r="B29" s="14">
        <v>666</v>
      </c>
      <c r="C29" s="14" t="s">
        <v>117</v>
      </c>
      <c r="D29" s="14" t="s">
        <v>224</v>
      </c>
      <c r="E29" s="14" t="s">
        <v>148</v>
      </c>
      <c r="F29" s="14" t="s">
        <v>64</v>
      </c>
      <c r="G29" s="12" t="s">
        <v>373</v>
      </c>
      <c r="H29" s="14">
        <v>2</v>
      </c>
      <c r="J29" s="18"/>
      <c r="K29" s="21"/>
      <c r="L29" s="21"/>
      <c r="M29" s="15"/>
      <c r="N29" s="15"/>
      <c r="O29" s="15"/>
      <c r="P29" s="15"/>
      <c r="Q29" s="15"/>
    </row>
    <row r="30" spans="1:17" ht="12.75">
      <c r="A30" s="12">
        <v>9</v>
      </c>
      <c r="B30" s="14">
        <v>497</v>
      </c>
      <c r="C30" s="14" t="s">
        <v>198</v>
      </c>
      <c r="D30" s="14" t="s">
        <v>199</v>
      </c>
      <c r="E30" s="14" t="s">
        <v>253</v>
      </c>
      <c r="F30" s="14" t="s">
        <v>95</v>
      </c>
      <c r="G30" s="12" t="s">
        <v>374</v>
      </c>
      <c r="H30" s="14">
        <v>1</v>
      </c>
      <c r="J30" s="18"/>
      <c r="K30" s="21"/>
      <c r="L30" s="21"/>
      <c r="M30" s="15"/>
      <c r="N30" s="15"/>
      <c r="O30" s="15"/>
      <c r="P30" s="15"/>
      <c r="Q30" s="15"/>
    </row>
    <row r="31" spans="1:17" ht="12.75">
      <c r="A31" s="12"/>
      <c r="B31" s="14"/>
      <c r="C31" s="14"/>
      <c r="D31" s="14"/>
      <c r="E31" s="14"/>
      <c r="F31" s="14"/>
      <c r="G31" s="20"/>
      <c r="H31" s="14"/>
      <c r="J31" s="18"/>
      <c r="K31" s="21"/>
      <c r="L31" s="21"/>
      <c r="M31" s="15"/>
      <c r="N31" s="15"/>
      <c r="O31" s="15"/>
      <c r="P31" s="15"/>
      <c r="Q31" s="15"/>
    </row>
    <row r="32" spans="1:25" ht="12.75">
      <c r="A32" s="12"/>
      <c r="B32" s="14"/>
      <c r="C32" s="14"/>
      <c r="D32" s="14"/>
      <c r="E32" s="14"/>
      <c r="F32" s="14"/>
      <c r="G32" s="12"/>
      <c r="H32" s="14"/>
      <c r="J32" s="18"/>
      <c r="K32" s="14"/>
      <c r="L32" s="14"/>
      <c r="M32" s="14"/>
      <c r="N32" s="15"/>
      <c r="O32" s="14"/>
      <c r="P32" s="14"/>
      <c r="Q32" s="14"/>
      <c r="R32" s="14"/>
      <c r="S32" s="14"/>
      <c r="T32" s="22"/>
      <c r="U32" s="12"/>
      <c r="V32" s="22"/>
      <c r="W32" s="12"/>
      <c r="X32" s="22"/>
      <c r="Y32" s="12"/>
    </row>
    <row r="33" spans="1:25" ht="12.75">
      <c r="A33" s="13" t="s">
        <v>305</v>
      </c>
      <c r="B33" s="14"/>
      <c r="C33" s="14"/>
      <c r="D33" s="15"/>
      <c r="E33" s="15"/>
      <c r="F33" s="15"/>
      <c r="G33" s="14"/>
      <c r="H33" s="16"/>
      <c r="J33" s="18"/>
      <c r="K33" s="14"/>
      <c r="L33" s="14"/>
      <c r="M33" s="14"/>
      <c r="N33" s="15"/>
      <c r="O33" s="14"/>
      <c r="P33" s="14"/>
      <c r="Q33" s="14"/>
      <c r="R33" s="14"/>
      <c r="S33" s="14"/>
      <c r="T33" s="22"/>
      <c r="U33" s="12"/>
      <c r="V33" s="22"/>
      <c r="W33" s="12"/>
      <c r="X33" s="22"/>
      <c r="Y33" s="12"/>
    </row>
    <row r="34" spans="1:25" ht="12.75">
      <c r="A34" s="19" t="s">
        <v>34</v>
      </c>
      <c r="B34" s="19" t="s">
        <v>35</v>
      </c>
      <c r="C34" s="19" t="s">
        <v>36</v>
      </c>
      <c r="D34" s="19" t="s">
        <v>37</v>
      </c>
      <c r="E34" s="19" t="s">
        <v>38</v>
      </c>
      <c r="F34" s="19" t="s">
        <v>39</v>
      </c>
      <c r="G34" s="19" t="s">
        <v>40</v>
      </c>
      <c r="H34" s="19" t="s">
        <v>41</v>
      </c>
      <c r="J34" s="18"/>
      <c r="K34" s="14"/>
      <c r="L34" s="14"/>
      <c r="M34" s="14"/>
      <c r="N34" s="15"/>
      <c r="O34" s="14"/>
      <c r="P34" s="14"/>
      <c r="Q34" s="14"/>
      <c r="R34" s="14"/>
      <c r="S34" s="14"/>
      <c r="T34" s="22"/>
      <c r="U34" s="12"/>
      <c r="V34" s="22"/>
      <c r="W34" s="12"/>
      <c r="X34" s="22"/>
      <c r="Y34" s="12"/>
    </row>
    <row r="35" spans="1:25" ht="12.75">
      <c r="A35" s="12">
        <v>1</v>
      </c>
      <c r="B35" s="14">
        <v>504</v>
      </c>
      <c r="C35" s="14" t="s">
        <v>202</v>
      </c>
      <c r="D35" s="14" t="s">
        <v>130</v>
      </c>
      <c r="E35" s="14" t="s">
        <v>177</v>
      </c>
      <c r="F35" s="14" t="s">
        <v>95</v>
      </c>
      <c r="G35" s="12" t="s">
        <v>392</v>
      </c>
      <c r="H35" s="14">
        <v>7</v>
      </c>
      <c r="J35" s="18"/>
      <c r="K35" s="14"/>
      <c r="L35" s="14"/>
      <c r="M35" s="14"/>
      <c r="N35" s="15"/>
      <c r="O35" s="14"/>
      <c r="P35" s="14"/>
      <c r="Q35" s="14"/>
      <c r="R35" s="14"/>
      <c r="S35" s="14"/>
      <c r="T35" s="22"/>
      <c r="U35" s="12"/>
      <c r="V35" s="22"/>
      <c r="W35" s="12"/>
      <c r="X35" s="22"/>
      <c r="Y35" s="12"/>
    </row>
    <row r="36" spans="1:25" ht="12.75">
      <c r="A36" s="12">
        <v>2</v>
      </c>
      <c r="B36" s="14">
        <v>427</v>
      </c>
      <c r="C36" s="14" t="s">
        <v>181</v>
      </c>
      <c r="D36" s="14" t="s">
        <v>182</v>
      </c>
      <c r="E36" s="14" t="s">
        <v>252</v>
      </c>
      <c r="F36" s="14" t="s">
        <v>93</v>
      </c>
      <c r="G36" s="12" t="s">
        <v>393</v>
      </c>
      <c r="H36" s="14" t="s">
        <v>297</v>
      </c>
      <c r="J36" s="18"/>
      <c r="K36" s="14"/>
      <c r="L36" s="14"/>
      <c r="M36" s="14"/>
      <c r="N36" s="15"/>
      <c r="O36" s="14"/>
      <c r="P36" s="14"/>
      <c r="Q36" s="14"/>
      <c r="R36" s="14"/>
      <c r="S36" s="14"/>
      <c r="T36" s="22"/>
      <c r="U36" s="12"/>
      <c r="V36" s="22"/>
      <c r="W36" s="12"/>
      <c r="X36" s="22"/>
      <c r="Y36" s="12"/>
    </row>
    <row r="37" spans="1:25" ht="12.75">
      <c r="A37" s="12">
        <v>3</v>
      </c>
      <c r="B37" s="14">
        <v>489</v>
      </c>
      <c r="C37" s="14" t="s">
        <v>195</v>
      </c>
      <c r="D37" s="14" t="s">
        <v>136</v>
      </c>
      <c r="E37" s="14" t="s">
        <v>172</v>
      </c>
      <c r="F37" s="14" t="s">
        <v>95</v>
      </c>
      <c r="G37" s="12" t="s">
        <v>394</v>
      </c>
      <c r="H37" s="14" t="s">
        <v>297</v>
      </c>
      <c r="J37" s="18"/>
      <c r="K37" s="14"/>
      <c r="L37" s="14"/>
      <c r="M37" s="14"/>
      <c r="N37" s="15"/>
      <c r="O37" s="14"/>
      <c r="P37" s="14"/>
      <c r="Q37" s="14"/>
      <c r="R37" s="14"/>
      <c r="S37" s="14"/>
      <c r="T37" s="22"/>
      <c r="U37" s="12"/>
      <c r="V37" s="22"/>
      <c r="W37" s="12"/>
      <c r="X37" s="22"/>
      <c r="Y37" s="12"/>
    </row>
    <row r="38" spans="1:25" ht="12.75">
      <c r="A38" s="12">
        <v>4</v>
      </c>
      <c r="B38" s="14">
        <v>630</v>
      </c>
      <c r="C38" s="14" t="s">
        <v>217</v>
      </c>
      <c r="D38" s="14" t="s">
        <v>137</v>
      </c>
      <c r="E38" s="14" t="s">
        <v>172</v>
      </c>
      <c r="F38" s="14" t="s">
        <v>64</v>
      </c>
      <c r="G38" s="12" t="s">
        <v>395</v>
      </c>
      <c r="H38" s="14">
        <v>6</v>
      </c>
      <c r="J38" s="18"/>
      <c r="K38" s="14"/>
      <c r="L38" s="14"/>
      <c r="M38" s="14"/>
      <c r="N38" s="15"/>
      <c r="O38" s="14"/>
      <c r="P38" s="14"/>
      <c r="Q38" s="14"/>
      <c r="R38" s="14"/>
      <c r="S38" s="14"/>
      <c r="T38" s="22"/>
      <c r="U38" s="12"/>
      <c r="V38" s="22"/>
      <c r="W38" s="12"/>
      <c r="X38" s="22"/>
      <c r="Y38" s="12"/>
    </row>
    <row r="39" spans="1:25" ht="12.75">
      <c r="A39" s="12">
        <v>5</v>
      </c>
      <c r="B39" s="14">
        <v>405</v>
      </c>
      <c r="C39" s="14" t="s">
        <v>65</v>
      </c>
      <c r="D39" s="14" t="s">
        <v>130</v>
      </c>
      <c r="E39" s="14" t="s">
        <v>177</v>
      </c>
      <c r="F39" s="14" t="s">
        <v>43</v>
      </c>
      <c r="G39" s="12" t="s">
        <v>396</v>
      </c>
      <c r="H39" s="14">
        <v>5</v>
      </c>
      <c r="J39" s="18"/>
      <c r="K39" s="14"/>
      <c r="L39" s="14"/>
      <c r="M39" s="14"/>
      <c r="N39" s="15"/>
      <c r="O39" s="14"/>
      <c r="P39" s="14"/>
      <c r="Q39" s="14"/>
      <c r="R39" s="14"/>
      <c r="S39" s="14"/>
      <c r="T39" s="22"/>
      <c r="U39" s="12"/>
      <c r="V39" s="22"/>
      <c r="W39" s="12"/>
      <c r="X39" s="22"/>
      <c r="Y39" s="12"/>
    </row>
    <row r="40" spans="1:25" ht="12.75">
      <c r="A40" s="12">
        <v>6</v>
      </c>
      <c r="B40" s="14">
        <v>278</v>
      </c>
      <c r="C40" s="14" t="s">
        <v>188</v>
      </c>
      <c r="D40" s="14" t="s">
        <v>189</v>
      </c>
      <c r="E40" s="14" t="s">
        <v>252</v>
      </c>
      <c r="F40" s="14" t="s">
        <v>95</v>
      </c>
      <c r="G40" s="12" t="s">
        <v>397</v>
      </c>
      <c r="H40" s="14" t="s">
        <v>297</v>
      </c>
      <c r="J40" s="18"/>
      <c r="K40" s="14"/>
      <c r="L40" s="14"/>
      <c r="M40" s="14"/>
      <c r="N40" s="15"/>
      <c r="O40" s="14"/>
      <c r="P40" s="14"/>
      <c r="Q40" s="14"/>
      <c r="R40" s="14"/>
      <c r="S40" s="14"/>
      <c r="T40" s="22"/>
      <c r="U40" s="12"/>
      <c r="V40" s="22"/>
      <c r="W40" s="12"/>
      <c r="X40" s="22"/>
      <c r="Y40" s="12"/>
    </row>
    <row r="41" spans="1:25" ht="12.75">
      <c r="A41" s="12">
        <v>7</v>
      </c>
      <c r="B41" s="14">
        <v>700</v>
      </c>
      <c r="C41" s="14" t="s">
        <v>209</v>
      </c>
      <c r="D41" s="14" t="s">
        <v>210</v>
      </c>
      <c r="E41" s="14" t="s">
        <v>252</v>
      </c>
      <c r="F41" s="14" t="s">
        <v>95</v>
      </c>
      <c r="G41" s="12" t="s">
        <v>398</v>
      </c>
      <c r="H41" s="14">
        <v>4</v>
      </c>
      <c r="J41" s="18"/>
      <c r="K41" s="14"/>
      <c r="L41" s="14"/>
      <c r="M41" s="14"/>
      <c r="N41" s="15"/>
      <c r="O41" s="12"/>
      <c r="P41" s="12"/>
      <c r="Q41" s="12"/>
      <c r="R41" s="12"/>
      <c r="S41" s="12"/>
      <c r="T41" s="20"/>
      <c r="U41" s="12"/>
      <c r="V41" s="20"/>
      <c r="W41" s="12"/>
      <c r="X41" s="20"/>
      <c r="Y41" s="12"/>
    </row>
    <row r="42" spans="1:25" ht="12.75">
      <c r="A42" s="12">
        <v>8</v>
      </c>
      <c r="B42" s="14">
        <v>496</v>
      </c>
      <c r="C42" s="14" t="s">
        <v>142</v>
      </c>
      <c r="D42" s="14" t="s">
        <v>190</v>
      </c>
      <c r="E42" s="14" t="s">
        <v>321</v>
      </c>
      <c r="F42" s="14" t="s">
        <v>83</v>
      </c>
      <c r="G42" s="12" t="s">
        <v>399</v>
      </c>
      <c r="H42" s="14">
        <v>3</v>
      </c>
      <c r="J42" s="18"/>
      <c r="K42" s="14"/>
      <c r="L42" s="14"/>
      <c r="M42" s="14"/>
      <c r="N42" s="15"/>
      <c r="O42" s="12"/>
      <c r="P42" s="12"/>
      <c r="Q42" s="12"/>
      <c r="R42" s="12"/>
      <c r="S42" s="12"/>
      <c r="T42" s="20"/>
      <c r="U42" s="12"/>
      <c r="V42" s="20"/>
      <c r="W42" s="12"/>
      <c r="X42" s="20"/>
      <c r="Y42" s="12"/>
    </row>
    <row r="43" spans="1:25" ht="12.75">
      <c r="A43" s="12">
        <v>9</v>
      </c>
      <c r="B43" s="14">
        <v>666</v>
      </c>
      <c r="C43" s="14" t="s">
        <v>117</v>
      </c>
      <c r="D43" s="14" t="s">
        <v>224</v>
      </c>
      <c r="E43" s="14" t="s">
        <v>148</v>
      </c>
      <c r="F43" s="14" t="s">
        <v>64</v>
      </c>
      <c r="G43" s="12" t="s">
        <v>400</v>
      </c>
      <c r="H43" s="14">
        <v>2</v>
      </c>
      <c r="J43" s="18"/>
      <c r="K43" s="14"/>
      <c r="L43" s="14"/>
      <c r="M43" s="14"/>
      <c r="N43" s="15"/>
      <c r="O43" s="12"/>
      <c r="P43" s="12"/>
      <c r="Q43" s="12"/>
      <c r="R43" s="12"/>
      <c r="S43" s="12"/>
      <c r="T43" s="20"/>
      <c r="U43" s="12"/>
      <c r="V43" s="20"/>
      <c r="W43" s="12"/>
      <c r="X43" s="20"/>
      <c r="Y43" s="12"/>
    </row>
    <row r="44" spans="1:25" ht="12.75">
      <c r="A44" s="12">
        <v>10</v>
      </c>
      <c r="B44" s="14">
        <v>497</v>
      </c>
      <c r="C44" s="14" t="s">
        <v>198</v>
      </c>
      <c r="D44" s="14" t="s">
        <v>199</v>
      </c>
      <c r="E44" s="14" t="s">
        <v>253</v>
      </c>
      <c r="F44" s="14" t="s">
        <v>95</v>
      </c>
      <c r="G44" s="12" t="s">
        <v>401</v>
      </c>
      <c r="H44" s="14">
        <v>1</v>
      </c>
      <c r="J44" s="18"/>
      <c r="K44" s="14"/>
      <c r="L44" s="14"/>
      <c r="M44" s="14"/>
      <c r="N44" s="15"/>
      <c r="O44" s="12"/>
      <c r="P44" s="12"/>
      <c r="Q44" s="12"/>
      <c r="R44" s="12"/>
      <c r="S44" s="12"/>
      <c r="T44" s="20"/>
      <c r="U44" s="12"/>
      <c r="V44" s="20"/>
      <c r="W44" s="12"/>
      <c r="X44" s="20"/>
      <c r="Y44" s="12"/>
    </row>
    <row r="45" spans="1:17" ht="13.5" thickBot="1">
      <c r="A45" s="14"/>
      <c r="B45" s="14"/>
      <c r="C45" s="14"/>
      <c r="D45" s="14"/>
      <c r="E45" s="14"/>
      <c r="F45" s="14"/>
      <c r="G45" s="22"/>
      <c r="H45" s="14"/>
      <c r="I45" s="23"/>
      <c r="J45" s="14"/>
      <c r="K45" s="14"/>
      <c r="L45" s="14"/>
      <c r="M45" s="14"/>
      <c r="N45" s="15"/>
      <c r="O45" s="15"/>
      <c r="P45" s="15"/>
      <c r="Q45" s="15"/>
    </row>
    <row r="46" spans="1:17" ht="12.75">
      <c r="A46" s="13"/>
      <c r="B46" s="14"/>
      <c r="C46" s="14"/>
      <c r="D46" s="15"/>
      <c r="E46" s="15"/>
      <c r="F46" s="15"/>
      <c r="G46" s="218" t="s">
        <v>45</v>
      </c>
      <c r="H46" s="219"/>
      <c r="I46" s="218" t="s">
        <v>46</v>
      </c>
      <c r="J46" s="219"/>
      <c r="K46" s="220" t="s">
        <v>47</v>
      </c>
      <c r="L46" s="220"/>
      <c r="M46" s="224" t="s">
        <v>48</v>
      </c>
      <c r="N46" s="15"/>
      <c r="O46" s="15"/>
      <c r="P46" s="15"/>
      <c r="Q46" s="15"/>
    </row>
    <row r="47" spans="1:17" ht="13.5" thickBot="1">
      <c r="A47" s="28" t="s">
        <v>300</v>
      </c>
      <c r="B47" s="28"/>
      <c r="C47" s="28"/>
      <c r="D47" s="28"/>
      <c r="E47" s="28"/>
      <c r="F47" s="28"/>
      <c r="G47" s="26" t="s">
        <v>49</v>
      </c>
      <c r="H47" s="27" t="s">
        <v>50</v>
      </c>
      <c r="I47" s="26" t="s">
        <v>49</v>
      </c>
      <c r="J47" s="27" t="s">
        <v>50</v>
      </c>
      <c r="K47" s="28" t="s">
        <v>49</v>
      </c>
      <c r="L47" s="28" t="s">
        <v>50</v>
      </c>
      <c r="M47" s="225"/>
      <c r="N47" s="15"/>
      <c r="O47" s="15"/>
      <c r="P47" s="15"/>
      <c r="Q47" s="15"/>
    </row>
    <row r="48" spans="1:17" ht="12.75">
      <c r="A48" s="14">
        <v>1</v>
      </c>
      <c r="B48" s="14">
        <v>504</v>
      </c>
      <c r="C48" s="14" t="s">
        <v>202</v>
      </c>
      <c r="D48" s="14" t="s">
        <v>130</v>
      </c>
      <c r="E48" s="14" t="s">
        <v>177</v>
      </c>
      <c r="F48" s="14" t="s">
        <v>95</v>
      </c>
      <c r="G48" s="29" t="s">
        <v>342</v>
      </c>
      <c r="H48" s="30">
        <v>6</v>
      </c>
      <c r="I48" s="29" t="s">
        <v>366</v>
      </c>
      <c r="J48" s="30">
        <v>7</v>
      </c>
      <c r="K48" s="12" t="s">
        <v>392</v>
      </c>
      <c r="L48" s="14">
        <v>7</v>
      </c>
      <c r="M48" s="31">
        <f aca="true" t="shared" si="0" ref="M48:M54">SUM(H48+J48+L48)</f>
        <v>20</v>
      </c>
      <c r="N48" s="15"/>
      <c r="O48" s="15"/>
      <c r="P48" s="15"/>
      <c r="Q48" s="15"/>
    </row>
    <row r="49" spans="1:17" ht="12.75">
      <c r="A49" s="14">
        <v>2</v>
      </c>
      <c r="B49" s="14">
        <v>630</v>
      </c>
      <c r="C49" s="14" t="s">
        <v>217</v>
      </c>
      <c r="D49" s="14" t="s">
        <v>137</v>
      </c>
      <c r="E49" s="14" t="s">
        <v>172</v>
      </c>
      <c r="F49" s="14" t="s">
        <v>64</v>
      </c>
      <c r="G49" s="29" t="s">
        <v>341</v>
      </c>
      <c r="H49" s="30">
        <v>7</v>
      </c>
      <c r="I49" s="29" t="s">
        <v>367</v>
      </c>
      <c r="J49" s="30">
        <v>6</v>
      </c>
      <c r="K49" s="12" t="s">
        <v>395</v>
      </c>
      <c r="L49" s="14">
        <v>6</v>
      </c>
      <c r="M49" s="32">
        <f t="shared" si="0"/>
        <v>19</v>
      </c>
      <c r="N49" s="15"/>
      <c r="O49" s="15"/>
      <c r="P49" s="15"/>
      <c r="Q49" s="15"/>
    </row>
    <row r="50" spans="1:17" ht="12.75">
      <c r="A50" s="14">
        <v>3</v>
      </c>
      <c r="B50" s="14">
        <v>405</v>
      </c>
      <c r="C50" s="14" t="s">
        <v>65</v>
      </c>
      <c r="D50" s="14" t="s">
        <v>130</v>
      </c>
      <c r="E50" s="14" t="s">
        <v>177</v>
      </c>
      <c r="F50" s="14" t="s">
        <v>43</v>
      </c>
      <c r="G50" s="46" t="s">
        <v>349</v>
      </c>
      <c r="H50" s="12">
        <v>5</v>
      </c>
      <c r="I50" s="46" t="s">
        <v>369</v>
      </c>
      <c r="J50" s="47">
        <v>5</v>
      </c>
      <c r="K50" s="12" t="s">
        <v>396</v>
      </c>
      <c r="L50" s="14">
        <v>5</v>
      </c>
      <c r="M50" s="32">
        <f t="shared" si="0"/>
        <v>15</v>
      </c>
      <c r="N50" s="15"/>
      <c r="O50" s="15"/>
      <c r="P50" s="15"/>
      <c r="Q50" s="15"/>
    </row>
    <row r="51" spans="1:17" ht="12.75">
      <c r="A51" s="14">
        <v>4</v>
      </c>
      <c r="B51" s="14">
        <v>700</v>
      </c>
      <c r="C51" s="14" t="s">
        <v>209</v>
      </c>
      <c r="D51" s="14" t="s">
        <v>210</v>
      </c>
      <c r="E51" s="14" t="s">
        <v>252</v>
      </c>
      <c r="F51" s="14" t="s">
        <v>95</v>
      </c>
      <c r="G51" s="46" t="s">
        <v>343</v>
      </c>
      <c r="H51" s="12">
        <v>4</v>
      </c>
      <c r="I51" s="12" t="s">
        <v>402</v>
      </c>
      <c r="J51" s="47">
        <v>3</v>
      </c>
      <c r="K51" s="12" t="s">
        <v>398</v>
      </c>
      <c r="L51" s="14">
        <v>4</v>
      </c>
      <c r="M51" s="32">
        <f t="shared" si="0"/>
        <v>11</v>
      </c>
      <c r="N51" s="15"/>
      <c r="O51" s="15"/>
      <c r="P51" s="15"/>
      <c r="Q51" s="15"/>
    </row>
    <row r="52" spans="1:17" ht="12.75">
      <c r="A52" s="14">
        <v>5</v>
      </c>
      <c r="B52" s="14">
        <v>496</v>
      </c>
      <c r="C52" s="14" t="s">
        <v>142</v>
      </c>
      <c r="D52" s="14" t="s">
        <v>190</v>
      </c>
      <c r="E52" s="14" t="s">
        <v>321</v>
      </c>
      <c r="F52" s="14" t="s">
        <v>83</v>
      </c>
      <c r="G52" s="46" t="s">
        <v>344</v>
      </c>
      <c r="H52" s="12">
        <v>3</v>
      </c>
      <c r="I52" s="12" t="s">
        <v>372</v>
      </c>
      <c r="J52" s="47">
        <v>4</v>
      </c>
      <c r="K52" s="12" t="s">
        <v>399</v>
      </c>
      <c r="L52" s="14">
        <v>3</v>
      </c>
      <c r="M52" s="32">
        <f t="shared" si="0"/>
        <v>10</v>
      </c>
      <c r="N52" s="15"/>
      <c r="O52" s="15"/>
      <c r="P52" s="15"/>
      <c r="Q52" s="15"/>
    </row>
    <row r="53" spans="1:17" ht="12.75">
      <c r="A53" s="14">
        <v>6</v>
      </c>
      <c r="B53" s="14">
        <v>666</v>
      </c>
      <c r="C53" s="14" t="s">
        <v>117</v>
      </c>
      <c r="D53" s="14" t="s">
        <v>224</v>
      </c>
      <c r="E53" s="14" t="s">
        <v>148</v>
      </c>
      <c r="F53" s="14" t="s">
        <v>64</v>
      </c>
      <c r="G53" s="46" t="s">
        <v>347</v>
      </c>
      <c r="H53" s="30">
        <v>2</v>
      </c>
      <c r="I53" s="12" t="s">
        <v>373</v>
      </c>
      <c r="J53" s="47">
        <v>2</v>
      </c>
      <c r="K53" s="12" t="s">
        <v>400</v>
      </c>
      <c r="L53" s="14">
        <v>2</v>
      </c>
      <c r="M53" s="32">
        <f t="shared" si="0"/>
        <v>6</v>
      </c>
      <c r="N53" s="15"/>
      <c r="O53" s="15"/>
      <c r="P53" s="15"/>
      <c r="Q53" s="15"/>
    </row>
    <row r="54" spans="1:14" ht="12.75">
      <c r="A54" s="14">
        <v>7</v>
      </c>
      <c r="B54" s="14">
        <v>497</v>
      </c>
      <c r="C54" s="14" t="s">
        <v>198</v>
      </c>
      <c r="D54" s="14" t="s">
        <v>199</v>
      </c>
      <c r="E54" s="14" t="s">
        <v>253</v>
      </c>
      <c r="F54" s="14" t="s">
        <v>95</v>
      </c>
      <c r="G54" s="46" t="s">
        <v>348</v>
      </c>
      <c r="H54" s="30">
        <v>1</v>
      </c>
      <c r="I54" s="12" t="s">
        <v>374</v>
      </c>
      <c r="J54" s="47">
        <v>1</v>
      </c>
      <c r="K54" s="12" t="s">
        <v>401</v>
      </c>
      <c r="L54" s="14">
        <v>1</v>
      </c>
      <c r="M54" s="32">
        <f t="shared" si="0"/>
        <v>3</v>
      </c>
      <c r="N54" s="15"/>
    </row>
    <row r="55" spans="7:8" ht="12.75">
      <c r="G55" s="49"/>
      <c r="H55" s="49"/>
    </row>
    <row r="56" ht="12.75">
      <c r="A56" s="42" t="s">
        <v>331</v>
      </c>
    </row>
    <row r="57" spans="1:13" ht="12.75">
      <c r="A57" s="19" t="s">
        <v>34</v>
      </c>
      <c r="B57" s="19" t="s">
        <v>35</v>
      </c>
      <c r="C57" s="19" t="s">
        <v>36</v>
      </c>
      <c r="D57" s="19" t="s">
        <v>37</v>
      </c>
      <c r="E57" s="19" t="s">
        <v>38</v>
      </c>
      <c r="F57" s="19" t="s">
        <v>39</v>
      </c>
      <c r="G57" s="19" t="s">
        <v>40</v>
      </c>
      <c r="H57" s="19" t="s">
        <v>41</v>
      </c>
      <c r="I57" s="12"/>
      <c r="J57" s="18"/>
      <c r="K57" s="21"/>
      <c r="L57" s="21"/>
      <c r="M57" s="15"/>
    </row>
    <row r="58" spans="1:13" ht="12.75">
      <c r="A58" s="12">
        <v>1</v>
      </c>
      <c r="B58" s="38">
        <v>857</v>
      </c>
      <c r="C58" s="38" t="s">
        <v>318</v>
      </c>
      <c r="D58" s="38" t="s">
        <v>319</v>
      </c>
      <c r="E58" s="38" t="s">
        <v>197</v>
      </c>
      <c r="F58" s="38" t="s">
        <v>95</v>
      </c>
      <c r="G58" s="38" t="s">
        <v>328</v>
      </c>
      <c r="H58" s="38">
        <v>2</v>
      </c>
      <c r="J58" s="18"/>
      <c r="K58" s="21"/>
      <c r="L58" s="21"/>
      <c r="M58" s="15"/>
    </row>
    <row r="59" spans="1:13" ht="12.75">
      <c r="A59" s="12">
        <v>2</v>
      </c>
      <c r="B59" s="14">
        <v>77</v>
      </c>
      <c r="C59" s="14" t="s">
        <v>81</v>
      </c>
      <c r="D59" s="14" t="s">
        <v>82</v>
      </c>
      <c r="E59" s="14" t="s">
        <v>320</v>
      </c>
      <c r="F59" s="14" t="s">
        <v>43</v>
      </c>
      <c r="G59" s="20" t="s">
        <v>324</v>
      </c>
      <c r="H59" s="12">
        <v>1</v>
      </c>
      <c r="J59" s="18"/>
      <c r="K59" s="21"/>
      <c r="L59" s="21"/>
      <c r="M59" s="15"/>
    </row>
    <row r="60" spans="1:13" ht="12.75">
      <c r="A60" s="12">
        <v>3</v>
      </c>
      <c r="B60" s="14">
        <v>965</v>
      </c>
      <c r="C60" s="14" t="s">
        <v>250</v>
      </c>
      <c r="D60" s="14" t="s">
        <v>322</v>
      </c>
      <c r="E60" s="14" t="s">
        <v>252</v>
      </c>
      <c r="F60" s="14" t="s">
        <v>58</v>
      </c>
      <c r="G60" s="20" t="s">
        <v>329</v>
      </c>
      <c r="H60" s="12">
        <v>1</v>
      </c>
      <c r="J60" s="18"/>
      <c r="K60" s="21"/>
      <c r="L60" s="21"/>
      <c r="M60" s="15"/>
    </row>
    <row r="61" spans="1:13" ht="12.75">
      <c r="A61" s="12"/>
      <c r="B61" s="14"/>
      <c r="C61" s="14"/>
      <c r="D61" s="14"/>
      <c r="E61" s="14"/>
      <c r="F61" s="14"/>
      <c r="G61" s="20"/>
      <c r="H61" s="12"/>
      <c r="J61" s="18"/>
      <c r="K61" s="21"/>
      <c r="L61" s="21"/>
      <c r="M61" s="15"/>
    </row>
    <row r="62" spans="1:13" ht="12.75">
      <c r="A62" s="12"/>
      <c r="B62" s="14"/>
      <c r="C62" s="14"/>
      <c r="D62" s="14"/>
      <c r="E62" s="14"/>
      <c r="F62" s="14"/>
      <c r="G62" s="20"/>
      <c r="H62" s="12"/>
      <c r="J62" s="18"/>
      <c r="K62" s="21"/>
      <c r="L62" s="21"/>
      <c r="M62" s="15"/>
    </row>
    <row r="63" spans="1:13" ht="12.75">
      <c r="A63" s="42" t="s">
        <v>389</v>
      </c>
      <c r="B63" s="14"/>
      <c r="C63" s="14"/>
      <c r="D63" s="14"/>
      <c r="E63" s="14"/>
      <c r="F63" s="14"/>
      <c r="G63" s="20"/>
      <c r="H63" s="12"/>
      <c r="J63" s="18"/>
      <c r="K63" s="21"/>
      <c r="L63" s="21"/>
      <c r="M63" s="15"/>
    </row>
    <row r="64" spans="1:13" ht="12.75">
      <c r="A64" s="19" t="s">
        <v>34</v>
      </c>
      <c r="B64" s="19" t="s">
        <v>35</v>
      </c>
      <c r="C64" s="19" t="s">
        <v>36</v>
      </c>
      <c r="D64" s="19" t="s">
        <v>37</v>
      </c>
      <c r="E64" s="19" t="s">
        <v>38</v>
      </c>
      <c r="F64" s="19" t="s">
        <v>39</v>
      </c>
      <c r="G64" s="19" t="s">
        <v>40</v>
      </c>
      <c r="H64" s="19" t="s">
        <v>41</v>
      </c>
      <c r="I64" s="12"/>
      <c r="J64" s="18"/>
      <c r="K64" s="21"/>
      <c r="L64" s="21"/>
      <c r="M64" s="15"/>
    </row>
    <row r="65" spans="1:13" ht="12.75">
      <c r="A65" s="12">
        <v>1</v>
      </c>
      <c r="B65" s="14">
        <v>405</v>
      </c>
      <c r="C65" s="14" t="s">
        <v>65</v>
      </c>
      <c r="D65" s="14" t="s">
        <v>130</v>
      </c>
      <c r="E65" s="14" t="s">
        <v>177</v>
      </c>
      <c r="F65" s="14" t="s">
        <v>43</v>
      </c>
      <c r="G65" s="20" t="s">
        <v>325</v>
      </c>
      <c r="H65" s="12" t="s">
        <v>297</v>
      </c>
      <c r="J65" s="18"/>
      <c r="K65" s="21"/>
      <c r="L65" s="21"/>
      <c r="M65" s="15"/>
    </row>
    <row r="66" spans="1:13" ht="12.75">
      <c r="A66" s="12">
        <v>2</v>
      </c>
      <c r="B66" s="14">
        <v>489</v>
      </c>
      <c r="C66" s="14" t="s">
        <v>195</v>
      </c>
      <c r="D66" s="14" t="s">
        <v>136</v>
      </c>
      <c r="E66" s="14" t="s">
        <v>172</v>
      </c>
      <c r="F66" s="14" t="s">
        <v>95</v>
      </c>
      <c r="G66" s="20" t="s">
        <v>326</v>
      </c>
      <c r="H66" s="12">
        <v>3</v>
      </c>
      <c r="J66" s="18"/>
      <c r="K66" s="21"/>
      <c r="L66" s="21"/>
      <c r="M66" s="15"/>
    </row>
    <row r="67" spans="1:13" ht="12.75">
      <c r="A67" s="12">
        <v>3</v>
      </c>
      <c r="B67" s="14">
        <v>666</v>
      </c>
      <c r="C67" s="14" t="s">
        <v>117</v>
      </c>
      <c r="D67" s="14" t="s">
        <v>224</v>
      </c>
      <c r="E67" s="14" t="s">
        <v>148</v>
      </c>
      <c r="F67" s="14" t="s">
        <v>64</v>
      </c>
      <c r="G67" s="20" t="s">
        <v>327</v>
      </c>
      <c r="H67" s="12" t="s">
        <v>297</v>
      </c>
      <c r="J67" s="18"/>
      <c r="K67" s="21"/>
      <c r="L67" s="21"/>
      <c r="M67" s="15"/>
    </row>
    <row r="68" spans="1:13" ht="12.75">
      <c r="A68" s="12">
        <v>4</v>
      </c>
      <c r="B68" s="14">
        <v>278</v>
      </c>
      <c r="C68" s="14" t="s">
        <v>188</v>
      </c>
      <c r="D68" s="14" t="s">
        <v>189</v>
      </c>
      <c r="E68" s="14" t="s">
        <v>252</v>
      </c>
      <c r="F68" s="14" t="s">
        <v>95</v>
      </c>
      <c r="G68" s="20" t="s">
        <v>330</v>
      </c>
      <c r="H68" s="12" t="s">
        <v>297</v>
      </c>
      <c r="J68" s="18"/>
      <c r="K68" s="21"/>
      <c r="L68" s="21"/>
      <c r="M68" s="15"/>
    </row>
    <row r="69" spans="1:13" ht="12.75">
      <c r="A69" s="12"/>
      <c r="B69" s="12"/>
      <c r="C69" s="12"/>
      <c r="D69" s="12"/>
      <c r="E69" s="12"/>
      <c r="F69" s="12"/>
      <c r="G69" s="12"/>
      <c r="H69" s="20"/>
      <c r="J69" s="18"/>
      <c r="K69" s="21"/>
      <c r="L69" s="21"/>
      <c r="M69" s="15"/>
    </row>
    <row r="70" spans="1:13" ht="12.75">
      <c r="A70" s="42" t="s">
        <v>390</v>
      </c>
      <c r="B70" s="21"/>
      <c r="C70" s="12"/>
      <c r="D70" s="21"/>
      <c r="E70" s="21"/>
      <c r="F70" s="21"/>
      <c r="G70" s="21"/>
      <c r="H70" s="12"/>
      <c r="I70" s="12"/>
      <c r="J70" s="18"/>
      <c r="K70" s="21"/>
      <c r="L70" s="21"/>
      <c r="M70" s="15"/>
    </row>
    <row r="71" spans="1:13" ht="12.75">
      <c r="A71" s="19" t="s">
        <v>34</v>
      </c>
      <c r="B71" s="19" t="s">
        <v>35</v>
      </c>
      <c r="C71" s="19" t="s">
        <v>36</v>
      </c>
      <c r="D71" s="19" t="s">
        <v>37</v>
      </c>
      <c r="E71" s="19" t="s">
        <v>38</v>
      </c>
      <c r="F71" s="19" t="s">
        <v>39</v>
      </c>
      <c r="G71" s="19" t="s">
        <v>40</v>
      </c>
      <c r="H71" s="19" t="s">
        <v>41</v>
      </c>
      <c r="I71" s="12"/>
      <c r="J71" s="18"/>
      <c r="K71" s="21"/>
      <c r="L71" s="21"/>
      <c r="M71" s="15"/>
    </row>
    <row r="72" spans="1:13" ht="12.75">
      <c r="A72" s="12">
        <v>1</v>
      </c>
      <c r="B72" s="14">
        <v>965</v>
      </c>
      <c r="C72" s="14" t="s">
        <v>250</v>
      </c>
      <c r="D72" s="14" t="s">
        <v>322</v>
      </c>
      <c r="E72" s="14" t="s">
        <v>252</v>
      </c>
      <c r="F72" s="14" t="s">
        <v>58</v>
      </c>
      <c r="G72" s="20" t="s">
        <v>351</v>
      </c>
      <c r="H72" s="12">
        <v>2</v>
      </c>
      <c r="I72" s="12"/>
      <c r="J72" s="18"/>
      <c r="K72" s="21"/>
      <c r="L72" s="21"/>
      <c r="M72" s="15"/>
    </row>
    <row r="73" spans="1:13" ht="12.75">
      <c r="A73" s="12">
        <v>2</v>
      </c>
      <c r="B73" s="14">
        <v>77</v>
      </c>
      <c r="C73" s="14" t="s">
        <v>81</v>
      </c>
      <c r="D73" s="14" t="s">
        <v>82</v>
      </c>
      <c r="E73" s="14" t="s">
        <v>320</v>
      </c>
      <c r="F73" s="14" t="s">
        <v>43</v>
      </c>
      <c r="G73" s="20" t="s">
        <v>350</v>
      </c>
      <c r="H73" s="12">
        <v>1</v>
      </c>
      <c r="I73" s="12"/>
      <c r="J73" s="18"/>
      <c r="K73" s="21"/>
      <c r="L73" s="21"/>
      <c r="M73" s="15"/>
    </row>
    <row r="74" spans="1:13" ht="12.75">
      <c r="A74" s="12">
        <v>3</v>
      </c>
      <c r="B74" s="14">
        <v>857</v>
      </c>
      <c r="C74" s="14" t="s">
        <v>318</v>
      </c>
      <c r="D74" s="14" t="s">
        <v>319</v>
      </c>
      <c r="E74" s="14" t="s">
        <v>197</v>
      </c>
      <c r="F74" s="14" t="s">
        <v>95</v>
      </c>
      <c r="G74" s="20" t="s">
        <v>352</v>
      </c>
      <c r="H74" s="12">
        <v>1</v>
      </c>
      <c r="I74" s="12"/>
      <c r="J74" s="18"/>
      <c r="K74" s="21"/>
      <c r="L74" s="21"/>
      <c r="M74" s="15"/>
    </row>
    <row r="75" spans="1:13" ht="12.75">
      <c r="A75" s="12"/>
      <c r="B75" s="14"/>
      <c r="C75" s="14"/>
      <c r="D75" s="14"/>
      <c r="E75" s="14"/>
      <c r="F75" s="14"/>
      <c r="G75" s="20"/>
      <c r="H75" s="12"/>
      <c r="I75" s="12"/>
      <c r="J75" s="18"/>
      <c r="K75" s="21"/>
      <c r="L75" s="21"/>
      <c r="M75" s="15"/>
    </row>
    <row r="76" spans="1:13" ht="12.75">
      <c r="A76" s="13" t="s">
        <v>391</v>
      </c>
      <c r="B76" s="15"/>
      <c r="C76" s="14"/>
      <c r="D76" s="15"/>
      <c r="E76" s="15"/>
      <c r="F76" s="15"/>
      <c r="G76" s="14"/>
      <c r="H76" s="14"/>
      <c r="I76" s="12"/>
      <c r="J76" s="18"/>
      <c r="K76" s="21"/>
      <c r="L76" s="21"/>
      <c r="M76" s="15"/>
    </row>
    <row r="77" spans="1:13" ht="12.75">
      <c r="A77" s="19" t="s">
        <v>34</v>
      </c>
      <c r="B77" s="19" t="s">
        <v>35</v>
      </c>
      <c r="C77" s="19" t="s">
        <v>36</v>
      </c>
      <c r="D77" s="19" t="s">
        <v>37</v>
      </c>
      <c r="E77" s="19" t="s">
        <v>38</v>
      </c>
      <c r="F77" s="19" t="s">
        <v>39</v>
      </c>
      <c r="G77" s="19" t="s">
        <v>40</v>
      </c>
      <c r="H77" s="19" t="s">
        <v>41</v>
      </c>
      <c r="J77" s="18"/>
      <c r="K77" s="21"/>
      <c r="L77" s="21"/>
      <c r="M77" s="15"/>
    </row>
    <row r="78" spans="1:13" ht="12.75">
      <c r="A78" s="12">
        <v>1</v>
      </c>
      <c r="B78" s="14">
        <v>405</v>
      </c>
      <c r="C78" s="14" t="s">
        <v>65</v>
      </c>
      <c r="D78" s="14" t="s">
        <v>130</v>
      </c>
      <c r="E78" s="14" t="s">
        <v>177</v>
      </c>
      <c r="F78" s="14" t="s">
        <v>43</v>
      </c>
      <c r="G78" s="20" t="s">
        <v>356</v>
      </c>
      <c r="H78" s="12" t="s">
        <v>297</v>
      </c>
      <c r="J78" s="18"/>
      <c r="K78" s="21"/>
      <c r="L78" s="21"/>
      <c r="M78" s="15"/>
    </row>
    <row r="79" spans="1:13" ht="12.75">
      <c r="A79" s="12">
        <v>2</v>
      </c>
      <c r="B79" s="14">
        <v>489</v>
      </c>
      <c r="C79" s="14" t="s">
        <v>195</v>
      </c>
      <c r="D79" s="14" t="s">
        <v>136</v>
      </c>
      <c r="E79" s="14" t="s">
        <v>172</v>
      </c>
      <c r="F79" s="14" t="s">
        <v>95</v>
      </c>
      <c r="G79" s="20" t="s">
        <v>353</v>
      </c>
      <c r="H79" s="12">
        <v>3</v>
      </c>
      <c r="J79" s="18"/>
      <c r="K79" s="21"/>
      <c r="L79" s="21"/>
      <c r="M79" s="15"/>
    </row>
    <row r="80" spans="1:13" ht="12.75">
      <c r="A80" s="12">
        <v>3</v>
      </c>
      <c r="B80" s="14">
        <v>666</v>
      </c>
      <c r="C80" s="14" t="s">
        <v>117</v>
      </c>
      <c r="D80" s="14" t="s">
        <v>224</v>
      </c>
      <c r="E80" s="14" t="s">
        <v>148</v>
      </c>
      <c r="F80" s="14" t="s">
        <v>64</v>
      </c>
      <c r="G80" s="20" t="s">
        <v>354</v>
      </c>
      <c r="H80" s="12" t="s">
        <v>297</v>
      </c>
      <c r="J80" s="18"/>
      <c r="K80" s="21"/>
      <c r="L80" s="21"/>
      <c r="M80" s="15"/>
    </row>
    <row r="81" spans="1:13" ht="12.75">
      <c r="A81" s="14">
        <v>4</v>
      </c>
      <c r="B81" s="14">
        <v>278</v>
      </c>
      <c r="C81" s="14" t="s">
        <v>188</v>
      </c>
      <c r="D81" s="14" t="s">
        <v>189</v>
      </c>
      <c r="E81" s="14" t="s">
        <v>252</v>
      </c>
      <c r="F81" s="14" t="s">
        <v>95</v>
      </c>
      <c r="G81" s="22" t="s">
        <v>355</v>
      </c>
      <c r="H81" s="14" t="s">
        <v>297</v>
      </c>
      <c r="J81" s="18"/>
      <c r="K81" s="21"/>
      <c r="L81" s="21"/>
      <c r="M81" s="15"/>
    </row>
    <row r="82" spans="1:13" ht="12.75">
      <c r="A82" s="14"/>
      <c r="B82" s="14"/>
      <c r="C82" s="14"/>
      <c r="D82" s="14"/>
      <c r="E82" s="14"/>
      <c r="F82" s="14"/>
      <c r="G82" s="22"/>
      <c r="H82" s="14"/>
      <c r="I82" s="15"/>
      <c r="J82" s="18"/>
      <c r="K82" s="21"/>
      <c r="L82" s="21"/>
      <c r="M82" s="15"/>
    </row>
    <row r="83" spans="1:13" ht="12.75">
      <c r="A83" s="12"/>
      <c r="B83" s="14"/>
      <c r="C83" s="14"/>
      <c r="D83" s="14"/>
      <c r="E83" s="14"/>
      <c r="F83" s="14"/>
      <c r="G83" s="21"/>
      <c r="H83" s="12"/>
      <c r="I83" s="12"/>
      <c r="J83" s="18"/>
      <c r="K83" s="21"/>
      <c r="L83" s="21"/>
      <c r="M83" s="15"/>
    </row>
    <row r="84" spans="1:13" ht="12.75">
      <c r="A84" s="13" t="s">
        <v>306</v>
      </c>
      <c r="B84" s="15"/>
      <c r="C84" s="14"/>
      <c r="D84" s="15"/>
      <c r="E84" s="15"/>
      <c r="F84" s="15"/>
      <c r="G84" s="21"/>
      <c r="H84" s="12"/>
      <c r="I84" s="12"/>
      <c r="J84" s="18"/>
      <c r="K84" s="21"/>
      <c r="L84" s="21"/>
      <c r="M84" s="15"/>
    </row>
    <row r="85" spans="1:13" ht="12.75">
      <c r="A85" s="19" t="s">
        <v>34</v>
      </c>
      <c r="B85" s="19" t="s">
        <v>35</v>
      </c>
      <c r="C85" s="19" t="s">
        <v>36</v>
      </c>
      <c r="D85" s="19" t="s">
        <v>37</v>
      </c>
      <c r="E85" s="19" t="s">
        <v>38</v>
      </c>
      <c r="F85" s="19" t="s">
        <v>39</v>
      </c>
      <c r="G85" s="19" t="s">
        <v>40</v>
      </c>
      <c r="H85" s="19" t="s">
        <v>41</v>
      </c>
      <c r="J85" s="18"/>
      <c r="K85" s="21"/>
      <c r="L85" s="21"/>
      <c r="M85" s="15"/>
    </row>
    <row r="86" spans="1:13" ht="12.75">
      <c r="A86" s="12">
        <v>1</v>
      </c>
      <c r="B86" s="14">
        <v>405</v>
      </c>
      <c r="C86" s="14" t="s">
        <v>65</v>
      </c>
      <c r="D86" s="14" t="s">
        <v>130</v>
      </c>
      <c r="E86" s="14" t="s">
        <v>177</v>
      </c>
      <c r="F86" s="14" t="s">
        <v>43</v>
      </c>
      <c r="G86" s="20" t="s">
        <v>375</v>
      </c>
      <c r="H86" s="12" t="s">
        <v>297</v>
      </c>
      <c r="J86" s="18"/>
      <c r="K86" s="21"/>
      <c r="L86" s="21"/>
      <c r="M86" s="15"/>
    </row>
    <row r="87" spans="1:13" ht="12.75">
      <c r="A87" s="12">
        <v>2</v>
      </c>
      <c r="B87" s="14">
        <v>666</v>
      </c>
      <c r="C87" s="14" t="s">
        <v>117</v>
      </c>
      <c r="D87" s="14" t="s">
        <v>224</v>
      </c>
      <c r="E87" s="14" t="s">
        <v>148</v>
      </c>
      <c r="F87" s="14" t="s">
        <v>64</v>
      </c>
      <c r="G87" s="20" t="s">
        <v>376</v>
      </c>
      <c r="H87" s="12" t="s">
        <v>297</v>
      </c>
      <c r="J87" s="18"/>
      <c r="K87" s="21"/>
      <c r="L87" s="21"/>
      <c r="M87" s="15"/>
    </row>
    <row r="88" spans="1:13" ht="12.75">
      <c r="A88" s="12">
        <v>3</v>
      </c>
      <c r="B88" s="14">
        <v>489</v>
      </c>
      <c r="C88" s="14" t="s">
        <v>195</v>
      </c>
      <c r="D88" s="14" t="s">
        <v>136</v>
      </c>
      <c r="E88" s="14" t="s">
        <v>172</v>
      </c>
      <c r="F88" s="14" t="s">
        <v>95</v>
      </c>
      <c r="G88" s="20" t="s">
        <v>380</v>
      </c>
      <c r="H88" s="12">
        <v>3</v>
      </c>
      <c r="J88" s="18"/>
      <c r="K88" s="21"/>
      <c r="L88" s="21"/>
      <c r="M88" s="15"/>
    </row>
    <row r="89" spans="1:13" ht="12.75">
      <c r="A89" s="12">
        <v>4</v>
      </c>
      <c r="B89" s="14">
        <v>278</v>
      </c>
      <c r="C89" s="14" t="s">
        <v>188</v>
      </c>
      <c r="D89" s="14" t="s">
        <v>189</v>
      </c>
      <c r="E89" s="14" t="s">
        <v>252</v>
      </c>
      <c r="F89" s="14" t="s">
        <v>95</v>
      </c>
      <c r="G89" s="20" t="s">
        <v>379</v>
      </c>
      <c r="H89" s="12" t="s">
        <v>297</v>
      </c>
      <c r="J89" s="18"/>
      <c r="K89" s="21"/>
      <c r="L89" s="21"/>
      <c r="M89" s="15"/>
    </row>
    <row r="90" spans="1:13" ht="12.75">
      <c r="A90" s="12">
        <v>5</v>
      </c>
      <c r="B90" s="14">
        <v>965</v>
      </c>
      <c r="C90" s="14" t="s">
        <v>250</v>
      </c>
      <c r="D90" s="14" t="s">
        <v>322</v>
      </c>
      <c r="E90" s="14" t="s">
        <v>252</v>
      </c>
      <c r="F90" s="14" t="s">
        <v>58</v>
      </c>
      <c r="G90" s="20" t="s">
        <v>378</v>
      </c>
      <c r="H90" s="12">
        <v>2</v>
      </c>
      <c r="J90" s="18"/>
      <c r="K90" s="21"/>
      <c r="L90" s="21"/>
      <c r="M90" s="15"/>
    </row>
    <row r="91" spans="1:13" ht="12.75">
      <c r="A91" s="12">
        <v>6</v>
      </c>
      <c r="B91" s="14">
        <v>857</v>
      </c>
      <c r="C91" s="14" t="s">
        <v>318</v>
      </c>
      <c r="D91" s="14" t="s">
        <v>319</v>
      </c>
      <c r="E91" s="14" t="s">
        <v>197</v>
      </c>
      <c r="F91" s="14" t="s">
        <v>95</v>
      </c>
      <c r="G91" s="20" t="s">
        <v>377</v>
      </c>
      <c r="H91" s="12">
        <v>1</v>
      </c>
      <c r="J91" s="18"/>
      <c r="K91" s="21"/>
      <c r="L91" s="21"/>
      <c r="M91" s="15"/>
    </row>
    <row r="92" spans="1:13" s="45" customFormat="1" ht="12.75">
      <c r="A92" s="14"/>
      <c r="B92" s="14"/>
      <c r="C92" s="14"/>
      <c r="D92" s="14"/>
      <c r="E92" s="14"/>
      <c r="F92" s="14"/>
      <c r="G92" s="20"/>
      <c r="H92" s="12"/>
      <c r="I92" s="11"/>
      <c r="J92" s="18"/>
      <c r="K92" s="21"/>
      <c r="L92" s="21"/>
      <c r="M92" s="15"/>
    </row>
    <row r="93" spans="1:13" ht="13.5" thickBot="1">
      <c r="A93" s="14"/>
      <c r="B93" s="14"/>
      <c r="C93" s="14"/>
      <c r="D93" s="14"/>
      <c r="E93" s="14"/>
      <c r="F93" s="14"/>
      <c r="G93" s="14"/>
      <c r="H93" s="15"/>
      <c r="I93" s="45"/>
      <c r="J93" s="15"/>
      <c r="K93" s="15"/>
      <c r="L93" s="15"/>
      <c r="M93" s="15"/>
    </row>
    <row r="94" spans="1:13" ht="12.75">
      <c r="A94" s="13"/>
      <c r="B94" s="14"/>
      <c r="C94" s="14"/>
      <c r="D94" s="14"/>
      <c r="E94" s="14"/>
      <c r="F94" s="14"/>
      <c r="G94" s="218" t="s">
        <v>240</v>
      </c>
      <c r="H94" s="219"/>
      <c r="I94" s="218" t="s">
        <v>6</v>
      </c>
      <c r="J94" s="219"/>
      <c r="K94" s="222" t="s">
        <v>11</v>
      </c>
      <c r="L94" s="220"/>
      <c r="M94" s="224" t="s">
        <v>48</v>
      </c>
    </row>
    <row r="95" spans="1:13" ht="13.5" thickBot="1">
      <c r="A95" s="28" t="s">
        <v>299</v>
      </c>
      <c r="B95" s="14"/>
      <c r="C95" s="14"/>
      <c r="D95" s="15"/>
      <c r="E95" s="15"/>
      <c r="F95" s="15"/>
      <c r="G95" s="26" t="s">
        <v>49</v>
      </c>
      <c r="H95" s="27" t="s">
        <v>50</v>
      </c>
      <c r="I95" s="26" t="s">
        <v>49</v>
      </c>
      <c r="J95" s="27" t="s">
        <v>50</v>
      </c>
      <c r="K95" s="26" t="s">
        <v>49</v>
      </c>
      <c r="L95" s="28" t="s">
        <v>50</v>
      </c>
      <c r="M95" s="225"/>
    </row>
    <row r="96" spans="1:13" ht="12.75">
      <c r="A96" s="14">
        <v>1</v>
      </c>
      <c r="B96" s="14">
        <v>77</v>
      </c>
      <c r="C96" s="14" t="s">
        <v>81</v>
      </c>
      <c r="D96" s="14" t="s">
        <v>82</v>
      </c>
      <c r="E96" s="14" t="s">
        <v>320</v>
      </c>
      <c r="F96" s="14" t="s">
        <v>43</v>
      </c>
      <c r="G96" s="194" t="s">
        <v>324</v>
      </c>
      <c r="H96" s="12">
        <v>1</v>
      </c>
      <c r="I96" s="194" t="s">
        <v>350</v>
      </c>
      <c r="J96" s="12">
        <v>1</v>
      </c>
      <c r="K96" s="29"/>
      <c r="L96" s="39"/>
      <c r="M96" s="31">
        <f>SUM(H96+J96+L96)</f>
        <v>2</v>
      </c>
    </row>
    <row r="97" spans="1:13" ht="13.5" thickBot="1">
      <c r="A97" s="28" t="s">
        <v>300</v>
      </c>
      <c r="B97" s="14"/>
      <c r="C97" s="14"/>
      <c r="D97" s="14"/>
      <c r="E97" s="14"/>
      <c r="F97" s="14"/>
      <c r="G97" s="29"/>
      <c r="H97" s="30"/>
      <c r="I97" s="46"/>
      <c r="J97" s="47"/>
      <c r="K97" s="46"/>
      <c r="L97" s="39"/>
      <c r="M97" s="32"/>
    </row>
    <row r="98" spans="1:13" ht="12.75">
      <c r="A98" s="14">
        <v>1</v>
      </c>
      <c r="B98" s="14">
        <v>489</v>
      </c>
      <c r="C98" s="14" t="s">
        <v>195</v>
      </c>
      <c r="D98" s="14" t="s">
        <v>136</v>
      </c>
      <c r="E98" s="14" t="s">
        <v>172</v>
      </c>
      <c r="F98" s="14" t="s">
        <v>95</v>
      </c>
      <c r="G98" s="29" t="s">
        <v>326</v>
      </c>
      <c r="H98" s="30">
        <v>3</v>
      </c>
      <c r="I98" s="46" t="s">
        <v>353</v>
      </c>
      <c r="J98" s="47">
        <v>3</v>
      </c>
      <c r="K98" s="46" t="s">
        <v>380</v>
      </c>
      <c r="L98" s="39">
        <v>3</v>
      </c>
      <c r="M98" s="32">
        <f>SUM(H98+J98+L98)</f>
        <v>9</v>
      </c>
    </row>
    <row r="99" spans="1:13" ht="12.75">
      <c r="A99" s="14">
        <v>2</v>
      </c>
      <c r="B99" s="14">
        <v>965</v>
      </c>
      <c r="C99" s="14" t="s">
        <v>250</v>
      </c>
      <c r="D99" s="14" t="s">
        <v>322</v>
      </c>
      <c r="E99" s="14" t="s">
        <v>252</v>
      </c>
      <c r="F99" s="14" t="s">
        <v>58</v>
      </c>
      <c r="G99" s="29" t="s">
        <v>329</v>
      </c>
      <c r="H99" s="30">
        <v>1</v>
      </c>
      <c r="I99" s="46" t="s">
        <v>351</v>
      </c>
      <c r="J99" s="47">
        <v>2</v>
      </c>
      <c r="K99" s="46" t="s">
        <v>378</v>
      </c>
      <c r="L99" s="39">
        <v>2</v>
      </c>
      <c r="M99" s="32">
        <f>SUM(H99+J99+L99)</f>
        <v>5</v>
      </c>
    </row>
    <row r="100" spans="1:13" ht="13.5" thickBot="1">
      <c r="A100" s="14">
        <v>6</v>
      </c>
      <c r="B100" s="14">
        <v>857</v>
      </c>
      <c r="C100" s="14" t="s">
        <v>318</v>
      </c>
      <c r="D100" s="14" t="s">
        <v>319</v>
      </c>
      <c r="E100" s="14" t="s">
        <v>197</v>
      </c>
      <c r="F100" s="14" t="s">
        <v>95</v>
      </c>
      <c r="G100" s="33" t="s">
        <v>328</v>
      </c>
      <c r="H100" s="34">
        <v>2</v>
      </c>
      <c r="I100" s="33" t="s">
        <v>352</v>
      </c>
      <c r="J100" s="34">
        <v>1</v>
      </c>
      <c r="K100" s="48" t="s">
        <v>377</v>
      </c>
      <c r="L100" s="40">
        <v>1</v>
      </c>
      <c r="M100" s="35">
        <f>SUM(H100+J100+L100)</f>
        <v>4</v>
      </c>
    </row>
    <row r="101" spans="1:6" ht="12.75">
      <c r="A101" s="14"/>
      <c r="B101" s="14"/>
      <c r="C101" s="14"/>
      <c r="D101" s="14"/>
      <c r="E101" s="14"/>
      <c r="F101" s="14"/>
    </row>
    <row r="102" spans="1:13" ht="12.75">
      <c r="A102" s="14"/>
      <c r="B102" s="14"/>
      <c r="C102" s="14"/>
      <c r="D102" s="14"/>
      <c r="E102" s="14"/>
      <c r="F102" s="14"/>
      <c r="I102" s="19"/>
      <c r="J102" s="12"/>
      <c r="K102" s="12"/>
      <c r="L102" s="12"/>
      <c r="M102" s="9"/>
    </row>
    <row r="103" spans="1:13" ht="12.75">
      <c r="A103" s="13" t="s">
        <v>301</v>
      </c>
      <c r="B103" s="15"/>
      <c r="C103" s="14"/>
      <c r="D103" s="15"/>
      <c r="E103" s="15"/>
      <c r="F103" s="15"/>
      <c r="G103" s="15"/>
      <c r="H103" s="14"/>
      <c r="I103" s="19"/>
      <c r="J103" s="12"/>
      <c r="K103" s="12"/>
      <c r="L103" s="12"/>
      <c r="M103" s="9"/>
    </row>
    <row r="104" spans="1:13" ht="12.75">
      <c r="A104" s="19" t="s">
        <v>34</v>
      </c>
      <c r="B104" s="19" t="s">
        <v>35</v>
      </c>
      <c r="C104" s="19" t="s">
        <v>36</v>
      </c>
      <c r="D104" s="19" t="s">
        <v>37</v>
      </c>
      <c r="E104" s="19" t="s">
        <v>38</v>
      </c>
      <c r="F104" s="19" t="s">
        <v>39</v>
      </c>
      <c r="G104" s="19" t="s">
        <v>40</v>
      </c>
      <c r="H104" s="19" t="s">
        <v>41</v>
      </c>
      <c r="I104" s="19"/>
      <c r="J104" s="12"/>
      <c r="K104" s="12"/>
      <c r="L104" s="12"/>
      <c r="M104" s="9"/>
    </row>
    <row r="105" spans="1:13" ht="12.75">
      <c r="A105" s="12">
        <v>1</v>
      </c>
      <c r="B105" s="14">
        <v>77</v>
      </c>
      <c r="C105" s="14" t="s">
        <v>81</v>
      </c>
      <c r="D105" s="14" t="s">
        <v>82</v>
      </c>
      <c r="E105" s="14" t="s">
        <v>320</v>
      </c>
      <c r="F105" s="14" t="s">
        <v>43</v>
      </c>
      <c r="G105" s="12" t="s">
        <v>339</v>
      </c>
      <c r="H105" s="12" t="s">
        <v>297</v>
      </c>
      <c r="J105" s="12"/>
      <c r="K105" s="12"/>
      <c r="L105" s="12"/>
      <c r="M105" s="9"/>
    </row>
    <row r="106" spans="1:13" ht="12.75">
      <c r="A106" s="12"/>
      <c r="B106" s="14"/>
      <c r="C106" s="14"/>
      <c r="D106" s="14"/>
      <c r="E106" s="14"/>
      <c r="F106" s="14"/>
      <c r="G106" s="12"/>
      <c r="H106" s="12"/>
      <c r="J106" s="12"/>
      <c r="K106" s="12"/>
      <c r="L106" s="12"/>
      <c r="M106" s="9"/>
    </row>
    <row r="107" spans="1:13" ht="12.75">
      <c r="A107" s="13" t="s">
        <v>34</v>
      </c>
      <c r="B107" s="15" t="s">
        <v>35</v>
      </c>
      <c r="C107" s="14" t="s">
        <v>36</v>
      </c>
      <c r="D107" s="14" t="s">
        <v>37</v>
      </c>
      <c r="E107" s="14" t="s">
        <v>38</v>
      </c>
      <c r="F107" s="14" t="s">
        <v>39</v>
      </c>
      <c r="G107" s="12" t="s">
        <v>40</v>
      </c>
      <c r="H107" s="12" t="s">
        <v>41</v>
      </c>
      <c r="J107" s="12"/>
      <c r="K107" s="12"/>
      <c r="L107" s="12"/>
      <c r="M107" s="9"/>
    </row>
    <row r="108" spans="1:13" ht="12.75">
      <c r="A108" s="12">
        <v>1</v>
      </c>
      <c r="B108" s="14">
        <v>161</v>
      </c>
      <c r="C108" s="14" t="s">
        <v>99</v>
      </c>
      <c r="D108" s="14" t="s">
        <v>100</v>
      </c>
      <c r="E108" s="14" t="s">
        <v>94</v>
      </c>
      <c r="F108" s="14" t="s">
        <v>93</v>
      </c>
      <c r="G108" s="12" t="s">
        <v>335</v>
      </c>
      <c r="H108" s="12">
        <v>5</v>
      </c>
      <c r="J108" s="12"/>
      <c r="K108" s="12"/>
      <c r="L108" s="12"/>
      <c r="M108" s="9"/>
    </row>
    <row r="109" spans="1:13" ht="12.75">
      <c r="A109" s="12">
        <v>2</v>
      </c>
      <c r="B109" s="14">
        <v>482</v>
      </c>
      <c r="C109" s="14" t="s">
        <v>194</v>
      </c>
      <c r="D109" s="14" t="s">
        <v>193</v>
      </c>
      <c r="E109" s="14" t="s">
        <v>177</v>
      </c>
      <c r="F109" s="14" t="s">
        <v>64</v>
      </c>
      <c r="G109" s="12" t="s">
        <v>336</v>
      </c>
      <c r="H109" s="12">
        <v>4</v>
      </c>
      <c r="J109" s="12"/>
      <c r="K109" s="12"/>
      <c r="L109" s="12"/>
      <c r="M109" s="9"/>
    </row>
    <row r="110" spans="1:13" ht="12.75">
      <c r="A110" s="12">
        <v>3</v>
      </c>
      <c r="B110" s="14">
        <v>278</v>
      </c>
      <c r="C110" s="14" t="s">
        <v>188</v>
      </c>
      <c r="D110" s="14" t="s">
        <v>189</v>
      </c>
      <c r="E110" s="14" t="s">
        <v>252</v>
      </c>
      <c r="F110" s="14" t="s">
        <v>95</v>
      </c>
      <c r="G110" s="12" t="s">
        <v>337</v>
      </c>
      <c r="H110" s="12">
        <v>3</v>
      </c>
      <c r="J110" s="12"/>
      <c r="K110" s="12"/>
      <c r="L110" s="12"/>
      <c r="M110" s="9"/>
    </row>
    <row r="111" spans="1:13" ht="12.75">
      <c r="A111" s="12">
        <v>4</v>
      </c>
      <c r="B111" s="14">
        <v>526</v>
      </c>
      <c r="C111" s="14" t="s">
        <v>205</v>
      </c>
      <c r="D111" s="14" t="s">
        <v>184</v>
      </c>
      <c r="E111" s="14" t="s">
        <v>252</v>
      </c>
      <c r="F111" s="14" t="s">
        <v>95</v>
      </c>
      <c r="G111" s="12" t="s">
        <v>338</v>
      </c>
      <c r="H111" s="12">
        <v>2</v>
      </c>
      <c r="J111" s="12"/>
      <c r="K111" s="12"/>
      <c r="L111" s="12"/>
      <c r="M111" s="9"/>
    </row>
    <row r="112" spans="1:13" ht="12.75">
      <c r="A112" s="12">
        <v>5</v>
      </c>
      <c r="B112" s="14">
        <v>401</v>
      </c>
      <c r="C112" s="14" t="s">
        <v>175</v>
      </c>
      <c r="D112" s="14" t="s">
        <v>176</v>
      </c>
      <c r="E112" s="14" t="s">
        <v>252</v>
      </c>
      <c r="F112" s="14" t="s">
        <v>43</v>
      </c>
      <c r="G112" s="12" t="s">
        <v>340</v>
      </c>
      <c r="H112" s="12">
        <v>1</v>
      </c>
      <c r="J112" s="12"/>
      <c r="K112" s="12"/>
      <c r="L112" s="12"/>
      <c r="M112" s="9"/>
    </row>
    <row r="113" spans="1:13" ht="12.75">
      <c r="A113" s="12"/>
      <c r="B113" s="14"/>
      <c r="C113" s="14"/>
      <c r="D113" s="14"/>
      <c r="E113" s="14"/>
      <c r="F113" s="14"/>
      <c r="G113" s="12"/>
      <c r="H113" s="12"/>
      <c r="J113" s="12"/>
      <c r="K113" s="12"/>
      <c r="L113" s="12"/>
      <c r="M113" s="9"/>
    </row>
    <row r="114" spans="1:13" ht="12.75">
      <c r="A114" s="14"/>
      <c r="B114" s="14"/>
      <c r="C114" s="14"/>
      <c r="D114" s="14"/>
      <c r="E114" s="14"/>
      <c r="F114" s="14"/>
      <c r="G114" s="22"/>
      <c r="I114" s="17"/>
      <c r="J114" s="18"/>
      <c r="K114" s="21"/>
      <c r="L114" s="21"/>
      <c r="M114" s="15"/>
    </row>
    <row r="115" spans="1:13" ht="12.75">
      <c r="A115" s="13" t="s">
        <v>357</v>
      </c>
      <c r="B115" s="15"/>
      <c r="C115" s="14"/>
      <c r="D115" s="15"/>
      <c r="E115" s="15"/>
      <c r="F115" s="15"/>
      <c r="G115" s="15"/>
      <c r="H115" s="14"/>
      <c r="I115" s="13"/>
      <c r="J115" s="18"/>
      <c r="K115" s="21"/>
      <c r="L115" s="21"/>
      <c r="M115" s="15"/>
    </row>
    <row r="116" spans="1:13" ht="12.75">
      <c r="A116" s="19" t="s">
        <v>34</v>
      </c>
      <c r="B116" s="19" t="s">
        <v>35</v>
      </c>
      <c r="C116" s="19" t="s">
        <v>36</v>
      </c>
      <c r="D116" s="19" t="s">
        <v>37</v>
      </c>
      <c r="E116" s="19" t="s">
        <v>38</v>
      </c>
      <c r="F116" s="19" t="s">
        <v>39</v>
      </c>
      <c r="G116" s="19" t="s">
        <v>40</v>
      </c>
      <c r="H116" s="19" t="s">
        <v>41</v>
      </c>
      <c r="I116" s="19"/>
      <c r="J116" s="18"/>
      <c r="K116" s="21"/>
      <c r="L116" s="21"/>
      <c r="M116" s="15"/>
    </row>
    <row r="117" spans="1:13" ht="12.75">
      <c r="A117" s="12">
        <v>1</v>
      </c>
      <c r="B117" s="14">
        <v>482</v>
      </c>
      <c r="C117" s="14" t="s">
        <v>194</v>
      </c>
      <c r="D117" s="14" t="s">
        <v>193</v>
      </c>
      <c r="E117" s="14" t="s">
        <v>177</v>
      </c>
      <c r="F117" s="14" t="s">
        <v>64</v>
      </c>
      <c r="G117" s="12" t="s">
        <v>359</v>
      </c>
      <c r="H117" s="12">
        <v>6</v>
      </c>
      <c r="J117" s="18"/>
      <c r="K117" s="21"/>
      <c r="L117" s="21"/>
      <c r="M117" s="15"/>
    </row>
    <row r="118" spans="1:13" ht="12.75">
      <c r="A118" s="12">
        <v>2</v>
      </c>
      <c r="B118" s="14">
        <v>161</v>
      </c>
      <c r="C118" s="14" t="s">
        <v>99</v>
      </c>
      <c r="D118" s="14" t="s">
        <v>100</v>
      </c>
      <c r="E118" s="14" t="s">
        <v>94</v>
      </c>
      <c r="F118" s="14" t="s">
        <v>93</v>
      </c>
      <c r="G118" s="12" t="s">
        <v>360</v>
      </c>
      <c r="H118" s="12">
        <v>5</v>
      </c>
      <c r="J118" s="18"/>
      <c r="K118" s="21"/>
      <c r="L118" s="21"/>
      <c r="M118" s="15"/>
    </row>
    <row r="119" spans="1:13" ht="12.75">
      <c r="A119" s="12">
        <v>3</v>
      </c>
      <c r="B119" s="14">
        <v>427</v>
      </c>
      <c r="C119" s="14" t="s">
        <v>181</v>
      </c>
      <c r="D119" s="14" t="s">
        <v>182</v>
      </c>
      <c r="E119" s="14" t="s">
        <v>252</v>
      </c>
      <c r="F119" s="14" t="s">
        <v>93</v>
      </c>
      <c r="G119" s="12" t="s">
        <v>361</v>
      </c>
      <c r="H119" s="12">
        <v>4</v>
      </c>
      <c r="J119" s="18"/>
      <c r="K119" s="21"/>
      <c r="L119" s="21"/>
      <c r="M119" s="15"/>
    </row>
    <row r="120" spans="1:13" ht="12.75">
      <c r="A120" s="12"/>
      <c r="B120" s="14"/>
      <c r="C120" s="14"/>
      <c r="D120" s="14"/>
      <c r="E120" s="14"/>
      <c r="F120" s="14"/>
      <c r="G120" s="12"/>
      <c r="H120" s="12"/>
      <c r="J120" s="18"/>
      <c r="K120" s="21"/>
      <c r="L120" s="21"/>
      <c r="M120" s="15"/>
    </row>
    <row r="121" spans="1:13" ht="12.75">
      <c r="A121" s="12"/>
      <c r="B121" s="14"/>
      <c r="C121" s="14"/>
      <c r="D121" s="14"/>
      <c r="E121" s="14"/>
      <c r="F121" s="14"/>
      <c r="G121" s="12"/>
      <c r="H121" s="12"/>
      <c r="J121" s="18"/>
      <c r="K121" s="21"/>
      <c r="L121" s="21"/>
      <c r="M121" s="15"/>
    </row>
    <row r="122" spans="1:13" ht="12.75">
      <c r="A122" s="13" t="s">
        <v>358</v>
      </c>
      <c r="B122" s="15"/>
      <c r="C122" s="14"/>
      <c r="D122" s="14"/>
      <c r="E122" s="14"/>
      <c r="F122" s="14"/>
      <c r="G122" s="12"/>
      <c r="H122" s="12"/>
      <c r="J122" s="18"/>
      <c r="K122" s="21"/>
      <c r="L122" s="21"/>
      <c r="M122" s="15"/>
    </row>
    <row r="123" spans="1:13" ht="12.75">
      <c r="A123" s="12">
        <v>1</v>
      </c>
      <c r="B123" s="14">
        <v>52</v>
      </c>
      <c r="C123" s="14" t="s">
        <v>241</v>
      </c>
      <c r="D123" s="14" t="s">
        <v>85</v>
      </c>
      <c r="E123" s="14" t="s">
        <v>248</v>
      </c>
      <c r="F123" s="14" t="s">
        <v>43</v>
      </c>
      <c r="G123" s="12" t="s">
        <v>364</v>
      </c>
      <c r="H123" s="12">
        <v>1</v>
      </c>
      <c r="J123" s="18"/>
      <c r="K123" s="21"/>
      <c r="L123" s="21"/>
      <c r="M123" s="15"/>
    </row>
    <row r="124" spans="1:13" ht="12.75">
      <c r="A124" s="12">
        <v>2</v>
      </c>
      <c r="B124" s="14">
        <v>278</v>
      </c>
      <c r="C124" s="14" t="s">
        <v>188</v>
      </c>
      <c r="D124" s="14" t="s">
        <v>189</v>
      </c>
      <c r="E124" s="14" t="s">
        <v>252</v>
      </c>
      <c r="F124" s="14" t="s">
        <v>95</v>
      </c>
      <c r="G124" s="12" t="s">
        <v>363</v>
      </c>
      <c r="H124" s="12">
        <v>3</v>
      </c>
      <c r="J124" s="18"/>
      <c r="K124" s="21"/>
      <c r="L124" s="21"/>
      <c r="M124" s="15"/>
    </row>
    <row r="125" spans="1:13" ht="12.75">
      <c r="A125" s="12">
        <v>3</v>
      </c>
      <c r="B125" s="14">
        <v>526</v>
      </c>
      <c r="C125" s="14" t="s">
        <v>205</v>
      </c>
      <c r="D125" s="14" t="s">
        <v>184</v>
      </c>
      <c r="E125" s="14" t="s">
        <v>252</v>
      </c>
      <c r="F125" s="14" t="s">
        <v>95</v>
      </c>
      <c r="G125" s="12" t="s">
        <v>365</v>
      </c>
      <c r="H125" s="12">
        <v>2</v>
      </c>
      <c r="J125" s="18"/>
      <c r="K125" s="21"/>
      <c r="L125" s="21"/>
      <c r="M125" s="15"/>
    </row>
    <row r="126" spans="1:13" ht="12.75">
      <c r="A126" s="12">
        <v>4</v>
      </c>
      <c r="B126" s="14">
        <v>401</v>
      </c>
      <c r="C126" s="14" t="s">
        <v>175</v>
      </c>
      <c r="D126" s="14" t="s">
        <v>176</v>
      </c>
      <c r="E126" s="14" t="s">
        <v>252</v>
      </c>
      <c r="F126" s="14" t="s">
        <v>43</v>
      </c>
      <c r="G126" s="12" t="s">
        <v>362</v>
      </c>
      <c r="H126" s="12">
        <v>1</v>
      </c>
      <c r="J126" s="18"/>
      <c r="K126" s="21"/>
      <c r="L126" s="21"/>
      <c r="M126" s="15"/>
    </row>
    <row r="127" spans="1:13" ht="12.75">
      <c r="A127" s="12"/>
      <c r="B127" s="14"/>
      <c r="C127" s="14"/>
      <c r="D127" s="14"/>
      <c r="E127" s="14"/>
      <c r="F127" s="14"/>
      <c r="G127" s="12"/>
      <c r="H127" s="12"/>
      <c r="J127" s="18"/>
      <c r="K127" s="21"/>
      <c r="L127" s="21"/>
      <c r="M127" s="15"/>
    </row>
    <row r="128" spans="1:13" ht="12.75">
      <c r="A128" s="12"/>
      <c r="B128" s="14"/>
      <c r="C128" s="14"/>
      <c r="D128" s="14"/>
      <c r="E128" s="14"/>
      <c r="F128" s="14"/>
      <c r="G128" s="12"/>
      <c r="H128" s="12"/>
      <c r="I128" s="19"/>
      <c r="J128" s="18"/>
      <c r="K128" s="21"/>
      <c r="L128" s="21"/>
      <c r="M128" s="15"/>
    </row>
    <row r="129" spans="1:13" ht="12.75">
      <c r="A129" s="13" t="s">
        <v>381</v>
      </c>
      <c r="B129" s="15"/>
      <c r="C129" s="14"/>
      <c r="D129" s="14"/>
      <c r="E129" s="14"/>
      <c r="F129" s="14"/>
      <c r="G129" s="12"/>
      <c r="H129" s="12"/>
      <c r="I129" s="19"/>
      <c r="J129" s="18"/>
      <c r="K129" s="21"/>
      <c r="L129" s="21"/>
      <c r="M129" s="15"/>
    </row>
    <row r="130" spans="1:13" ht="12.75">
      <c r="A130" s="12">
        <v>1</v>
      </c>
      <c r="B130" s="14">
        <v>482</v>
      </c>
      <c r="C130" s="14" t="s">
        <v>194</v>
      </c>
      <c r="D130" s="14" t="s">
        <v>193</v>
      </c>
      <c r="E130" s="14" t="s">
        <v>177</v>
      </c>
      <c r="F130" s="14" t="s">
        <v>64</v>
      </c>
      <c r="G130" s="12" t="s">
        <v>382</v>
      </c>
      <c r="H130" s="12">
        <v>6</v>
      </c>
      <c r="I130" s="19"/>
      <c r="J130" s="18"/>
      <c r="K130" s="21"/>
      <c r="L130" s="21"/>
      <c r="M130" s="15"/>
    </row>
    <row r="131" spans="1:13" ht="12.75">
      <c r="A131" s="12">
        <v>2</v>
      </c>
      <c r="B131" s="14">
        <v>161</v>
      </c>
      <c r="C131" s="14" t="s">
        <v>99</v>
      </c>
      <c r="D131" s="14" t="s">
        <v>100</v>
      </c>
      <c r="E131" s="14" t="s">
        <v>94</v>
      </c>
      <c r="F131" s="14" t="s">
        <v>93</v>
      </c>
      <c r="G131" s="12" t="s">
        <v>383</v>
      </c>
      <c r="H131" s="12">
        <v>5</v>
      </c>
      <c r="I131" s="19"/>
      <c r="J131" s="18"/>
      <c r="K131" s="21"/>
      <c r="L131" s="21"/>
      <c r="M131" s="15"/>
    </row>
    <row r="132" spans="1:13" ht="12.75">
      <c r="A132" s="12">
        <v>3</v>
      </c>
      <c r="B132" s="14">
        <v>52</v>
      </c>
      <c r="C132" s="14" t="s">
        <v>241</v>
      </c>
      <c r="D132" s="14" t="s">
        <v>85</v>
      </c>
      <c r="E132" s="14" t="s">
        <v>248</v>
      </c>
      <c r="F132" s="14" t="s">
        <v>43</v>
      </c>
      <c r="G132" s="12" t="s">
        <v>384</v>
      </c>
      <c r="H132" s="12">
        <v>1</v>
      </c>
      <c r="I132" s="19"/>
      <c r="J132" s="18"/>
      <c r="K132" s="21"/>
      <c r="L132" s="21"/>
      <c r="M132" s="15"/>
    </row>
    <row r="133" spans="1:13" ht="12.75">
      <c r="A133" s="12">
        <v>4</v>
      </c>
      <c r="B133" s="14">
        <v>278</v>
      </c>
      <c r="C133" s="14" t="s">
        <v>188</v>
      </c>
      <c r="D133" s="14" t="s">
        <v>189</v>
      </c>
      <c r="E133" s="14" t="s">
        <v>252</v>
      </c>
      <c r="F133" s="14" t="s">
        <v>95</v>
      </c>
      <c r="G133" s="12" t="s">
        <v>385</v>
      </c>
      <c r="H133" s="12">
        <v>4</v>
      </c>
      <c r="I133" s="19"/>
      <c r="J133" s="18"/>
      <c r="K133" s="21"/>
      <c r="L133" s="21"/>
      <c r="M133" s="15"/>
    </row>
    <row r="134" spans="1:13" ht="12.75">
      <c r="A134" s="12">
        <v>5</v>
      </c>
      <c r="B134" s="14">
        <v>427</v>
      </c>
      <c r="C134" s="14" t="s">
        <v>181</v>
      </c>
      <c r="D134" s="14" t="s">
        <v>182</v>
      </c>
      <c r="E134" s="14" t="s">
        <v>252</v>
      </c>
      <c r="F134" s="14" t="s">
        <v>93</v>
      </c>
      <c r="G134" s="12" t="s">
        <v>386</v>
      </c>
      <c r="H134" s="12">
        <v>3</v>
      </c>
      <c r="I134" s="19"/>
      <c r="J134" s="18"/>
      <c r="K134" s="21"/>
      <c r="L134" s="21"/>
      <c r="M134" s="15"/>
    </row>
    <row r="135" spans="1:13" ht="12.75">
      <c r="A135" s="12">
        <v>6</v>
      </c>
      <c r="B135" s="14">
        <v>526</v>
      </c>
      <c r="C135" s="14" t="s">
        <v>205</v>
      </c>
      <c r="D135" s="14" t="s">
        <v>184</v>
      </c>
      <c r="E135" s="14" t="s">
        <v>252</v>
      </c>
      <c r="F135" s="14" t="s">
        <v>95</v>
      </c>
      <c r="G135" s="12" t="s">
        <v>387</v>
      </c>
      <c r="H135" s="12">
        <v>2</v>
      </c>
      <c r="I135" s="19"/>
      <c r="J135" s="18"/>
      <c r="K135" s="21"/>
      <c r="L135" s="21"/>
      <c r="M135" s="15"/>
    </row>
    <row r="136" spans="1:13" ht="12.75">
      <c r="A136" s="12">
        <v>7</v>
      </c>
      <c r="B136" s="14">
        <v>401</v>
      </c>
      <c r="C136" s="14" t="s">
        <v>175</v>
      </c>
      <c r="D136" s="14" t="s">
        <v>176</v>
      </c>
      <c r="E136" s="14" t="s">
        <v>252</v>
      </c>
      <c r="F136" s="14" t="s">
        <v>43</v>
      </c>
      <c r="G136" s="12" t="s">
        <v>388</v>
      </c>
      <c r="H136" s="12">
        <v>1</v>
      </c>
      <c r="I136" s="19"/>
      <c r="J136" s="18"/>
      <c r="K136" s="21"/>
      <c r="L136" s="21"/>
      <c r="M136" s="15"/>
    </row>
    <row r="137" spans="1:13" ht="12.75">
      <c r="A137" s="12">
        <v>8</v>
      </c>
      <c r="B137" s="14"/>
      <c r="C137" s="14"/>
      <c r="D137" s="14"/>
      <c r="E137" s="14"/>
      <c r="F137" s="14"/>
      <c r="G137" s="12"/>
      <c r="H137" s="12"/>
      <c r="I137" s="19"/>
      <c r="J137" s="18"/>
      <c r="K137" s="21"/>
      <c r="L137" s="21"/>
      <c r="M137" s="15"/>
    </row>
    <row r="138" spans="1:13" ht="12.75">
      <c r="A138" s="12"/>
      <c r="B138" s="14"/>
      <c r="C138" s="14"/>
      <c r="D138" s="14"/>
      <c r="E138" s="14"/>
      <c r="F138" s="14"/>
      <c r="G138" s="12"/>
      <c r="H138" s="12"/>
      <c r="I138" s="19"/>
      <c r="J138" s="18"/>
      <c r="K138" s="21"/>
      <c r="L138" s="21"/>
      <c r="M138" s="15"/>
    </row>
    <row r="139" spans="1:13" ht="13.5" thickBot="1">
      <c r="A139" s="14"/>
      <c r="B139" s="14"/>
      <c r="C139" s="14"/>
      <c r="D139" s="14"/>
      <c r="E139" s="14"/>
      <c r="F139" s="14"/>
      <c r="G139" s="22"/>
      <c r="H139" s="14"/>
      <c r="I139" s="23"/>
      <c r="J139" s="18"/>
      <c r="K139" s="21"/>
      <c r="L139" s="21"/>
      <c r="M139" s="15"/>
    </row>
    <row r="140" spans="1:13" ht="12.75">
      <c r="A140" s="13"/>
      <c r="B140" s="14"/>
      <c r="C140" s="14"/>
      <c r="D140" s="15"/>
      <c r="E140" s="15"/>
      <c r="F140" s="15"/>
      <c r="G140" s="218" t="s">
        <v>3</v>
      </c>
      <c r="H140" s="219"/>
      <c r="I140" s="221" t="s">
        <v>7</v>
      </c>
      <c r="J140" s="221"/>
      <c r="K140" s="222" t="s">
        <v>56</v>
      </c>
      <c r="L140" s="223"/>
      <c r="M140" s="224" t="s">
        <v>48</v>
      </c>
    </row>
    <row r="141" spans="1:13" ht="13.5" thickBot="1">
      <c r="A141" s="185" t="s">
        <v>299</v>
      </c>
      <c r="B141" s="25"/>
      <c r="C141" s="25"/>
      <c r="D141" s="24"/>
      <c r="E141" s="24"/>
      <c r="F141" s="24"/>
      <c r="G141" s="26" t="s">
        <v>49</v>
      </c>
      <c r="H141" s="27" t="s">
        <v>50</v>
      </c>
      <c r="I141" s="28" t="s">
        <v>49</v>
      </c>
      <c r="J141" s="28" t="s">
        <v>50</v>
      </c>
      <c r="K141" s="26" t="s">
        <v>49</v>
      </c>
      <c r="L141" s="186" t="s">
        <v>50</v>
      </c>
      <c r="M141" s="225"/>
    </row>
    <row r="142" spans="1:13" ht="12.75">
      <c r="A142" s="12">
        <v>1</v>
      </c>
      <c r="B142" s="14">
        <v>52</v>
      </c>
      <c r="C142" s="14" t="s">
        <v>241</v>
      </c>
      <c r="D142" s="14" t="s">
        <v>85</v>
      </c>
      <c r="E142" s="14" t="s">
        <v>248</v>
      </c>
      <c r="F142" s="14" t="s">
        <v>43</v>
      </c>
      <c r="G142" s="46"/>
      <c r="H142" s="30"/>
      <c r="I142" s="12" t="s">
        <v>364</v>
      </c>
      <c r="J142" s="12">
        <v>1</v>
      </c>
      <c r="K142" s="46" t="s">
        <v>384</v>
      </c>
      <c r="L142" s="187">
        <v>1</v>
      </c>
      <c r="M142" s="31">
        <f>SUM(L142+J142+H142)</f>
        <v>2</v>
      </c>
    </row>
    <row r="143" spans="1:13" ht="12.75">
      <c r="A143" s="12"/>
      <c r="B143" s="14"/>
      <c r="C143" s="14"/>
      <c r="D143" s="14"/>
      <c r="E143" s="14"/>
      <c r="F143" s="14"/>
      <c r="G143" s="46"/>
      <c r="H143" s="30"/>
      <c r="I143" s="12"/>
      <c r="J143" s="12"/>
      <c r="K143" s="46"/>
      <c r="L143" s="187"/>
      <c r="M143" s="32"/>
    </row>
    <row r="144" spans="1:13" ht="12.75">
      <c r="A144" s="12" t="s">
        <v>300</v>
      </c>
      <c r="B144" s="14"/>
      <c r="C144" s="14"/>
      <c r="D144" s="14"/>
      <c r="E144" s="14"/>
      <c r="F144" s="14"/>
      <c r="G144" s="46"/>
      <c r="H144" s="30"/>
      <c r="I144" s="12"/>
      <c r="J144" s="12"/>
      <c r="K144" s="46"/>
      <c r="L144" s="187"/>
      <c r="M144" s="32"/>
    </row>
    <row r="145" spans="1:14" ht="12.75">
      <c r="A145" s="12">
        <v>1</v>
      </c>
      <c r="B145" s="14">
        <v>482</v>
      </c>
      <c r="C145" s="14" t="s">
        <v>194</v>
      </c>
      <c r="D145" s="14" t="s">
        <v>193</v>
      </c>
      <c r="E145" s="14" t="s">
        <v>177</v>
      </c>
      <c r="F145" s="14" t="s">
        <v>64</v>
      </c>
      <c r="G145" s="46" t="s">
        <v>336</v>
      </c>
      <c r="H145" s="30">
        <v>4</v>
      </c>
      <c r="I145" s="12" t="s">
        <v>359</v>
      </c>
      <c r="J145" s="30">
        <v>6</v>
      </c>
      <c r="K145" s="12" t="s">
        <v>382</v>
      </c>
      <c r="L145" s="12">
        <v>6</v>
      </c>
      <c r="M145" s="32">
        <f aca="true" t="shared" si="1" ref="M145:M150">SUM(L145+J145+H145)</f>
        <v>16</v>
      </c>
      <c r="N145" s="49"/>
    </row>
    <row r="146" spans="1:14" ht="12.75">
      <c r="A146" s="12">
        <v>2</v>
      </c>
      <c r="B146" s="14">
        <v>161</v>
      </c>
      <c r="C146" s="14" t="s">
        <v>99</v>
      </c>
      <c r="D146" s="14" t="s">
        <v>100</v>
      </c>
      <c r="E146" s="14" t="s">
        <v>94</v>
      </c>
      <c r="F146" s="14" t="s">
        <v>93</v>
      </c>
      <c r="G146" s="46" t="s">
        <v>335</v>
      </c>
      <c r="H146" s="30">
        <v>5</v>
      </c>
      <c r="I146" s="12" t="s">
        <v>360</v>
      </c>
      <c r="J146" s="30">
        <v>5</v>
      </c>
      <c r="K146" s="12" t="s">
        <v>383</v>
      </c>
      <c r="L146" s="12">
        <v>5</v>
      </c>
      <c r="M146" s="32">
        <f t="shared" si="1"/>
        <v>15</v>
      </c>
      <c r="N146" s="49"/>
    </row>
    <row r="147" spans="1:14" ht="12.75">
      <c r="A147" s="12">
        <v>3</v>
      </c>
      <c r="B147" s="14">
        <v>278</v>
      </c>
      <c r="C147" s="14" t="s">
        <v>188</v>
      </c>
      <c r="D147" s="14" t="s">
        <v>189</v>
      </c>
      <c r="E147" s="14" t="s">
        <v>252</v>
      </c>
      <c r="F147" s="14" t="s">
        <v>95</v>
      </c>
      <c r="G147" s="46" t="s">
        <v>337</v>
      </c>
      <c r="H147" s="30">
        <v>3</v>
      </c>
      <c r="I147" s="12" t="s">
        <v>363</v>
      </c>
      <c r="J147" s="12">
        <v>3</v>
      </c>
      <c r="K147" s="46" t="s">
        <v>385</v>
      </c>
      <c r="L147" s="187">
        <v>4</v>
      </c>
      <c r="M147" s="32">
        <f t="shared" si="1"/>
        <v>10</v>
      </c>
      <c r="N147" s="49"/>
    </row>
    <row r="148" spans="1:14" ht="12.75">
      <c r="A148" s="12">
        <v>4</v>
      </c>
      <c r="B148" s="14">
        <v>427</v>
      </c>
      <c r="C148" s="14" t="s">
        <v>181</v>
      </c>
      <c r="D148" s="14" t="s">
        <v>182</v>
      </c>
      <c r="E148" s="14" t="s">
        <v>252</v>
      </c>
      <c r="F148" s="14" t="s">
        <v>93</v>
      </c>
      <c r="G148" s="46"/>
      <c r="H148" s="30"/>
      <c r="I148" s="12" t="s">
        <v>361</v>
      </c>
      <c r="J148" s="12">
        <v>4</v>
      </c>
      <c r="K148" s="46" t="s">
        <v>386</v>
      </c>
      <c r="L148" s="187">
        <v>3</v>
      </c>
      <c r="M148" s="32">
        <f t="shared" si="1"/>
        <v>7</v>
      </c>
      <c r="N148" s="49"/>
    </row>
    <row r="149" spans="1:14" ht="12.75">
      <c r="A149" s="12">
        <v>5</v>
      </c>
      <c r="B149" s="14">
        <v>526</v>
      </c>
      <c r="C149" s="14" t="s">
        <v>205</v>
      </c>
      <c r="D149" s="14" t="s">
        <v>184</v>
      </c>
      <c r="E149" s="14" t="s">
        <v>252</v>
      </c>
      <c r="F149" s="14" t="s">
        <v>95</v>
      </c>
      <c r="G149" s="46" t="s">
        <v>338</v>
      </c>
      <c r="H149" s="30">
        <v>2</v>
      </c>
      <c r="I149" s="12" t="s">
        <v>365</v>
      </c>
      <c r="J149" s="12">
        <v>2</v>
      </c>
      <c r="K149" s="46" t="s">
        <v>387</v>
      </c>
      <c r="L149" s="187">
        <v>2</v>
      </c>
      <c r="M149" s="32">
        <f t="shared" si="1"/>
        <v>6</v>
      </c>
      <c r="N149" s="49"/>
    </row>
    <row r="150" spans="1:14" ht="12.75">
      <c r="A150" s="12">
        <v>6</v>
      </c>
      <c r="B150" s="14">
        <v>401</v>
      </c>
      <c r="C150" s="14" t="s">
        <v>175</v>
      </c>
      <c r="D150" s="14" t="s">
        <v>176</v>
      </c>
      <c r="E150" s="14" t="s">
        <v>252</v>
      </c>
      <c r="F150" s="14" t="s">
        <v>43</v>
      </c>
      <c r="G150" s="46" t="s">
        <v>340</v>
      </c>
      <c r="H150" s="30">
        <v>1</v>
      </c>
      <c r="I150" s="12" t="s">
        <v>362</v>
      </c>
      <c r="J150" s="12">
        <v>1</v>
      </c>
      <c r="K150" s="46" t="s">
        <v>388</v>
      </c>
      <c r="L150" s="187">
        <v>1</v>
      </c>
      <c r="M150" s="32">
        <f t="shared" si="1"/>
        <v>3</v>
      </c>
      <c r="N150" s="49"/>
    </row>
    <row r="153" spans="1:6" ht="12.75">
      <c r="A153" s="14"/>
      <c r="B153" s="12"/>
      <c r="C153" s="12"/>
      <c r="D153" s="12"/>
      <c r="E153" s="12"/>
      <c r="F153" s="12"/>
    </row>
    <row r="154" spans="3:4" ht="12.75">
      <c r="C154" s="44"/>
      <c r="D154" s="44"/>
    </row>
    <row r="155" spans="3:4" ht="12.75">
      <c r="C155" s="44"/>
      <c r="D155" s="44"/>
    </row>
    <row r="156" spans="3:5" ht="12.75">
      <c r="C156" s="44"/>
      <c r="D156" s="44"/>
      <c r="E156" s="37"/>
    </row>
    <row r="157" spans="3:5" ht="12.75">
      <c r="C157" s="44"/>
      <c r="D157" s="44"/>
      <c r="E157" s="36"/>
    </row>
    <row r="158" spans="3:5" ht="12.75">
      <c r="C158" s="44"/>
      <c r="D158" s="44"/>
      <c r="E158" s="36"/>
    </row>
    <row r="159" spans="3:5" ht="12.75">
      <c r="C159" s="44"/>
      <c r="D159" s="43"/>
      <c r="E159" s="12"/>
    </row>
    <row r="160" spans="3:5" ht="12.75">
      <c r="C160" s="44"/>
      <c r="D160" s="44"/>
      <c r="E160" s="14"/>
    </row>
  </sheetData>
  <mergeCells count="15">
    <mergeCell ref="M140:M141"/>
    <mergeCell ref="M94:M95"/>
    <mergeCell ref="M46:M47"/>
    <mergeCell ref="A4:M4"/>
    <mergeCell ref="K94:L94"/>
    <mergeCell ref="A2:M2"/>
    <mergeCell ref="A3:M3"/>
    <mergeCell ref="G140:H140"/>
    <mergeCell ref="G46:H46"/>
    <mergeCell ref="I46:J46"/>
    <mergeCell ref="K46:L46"/>
    <mergeCell ref="I140:J140"/>
    <mergeCell ref="K140:L140"/>
    <mergeCell ref="G94:H94"/>
    <mergeCell ref="I94:J94"/>
  </mergeCells>
  <printOptions/>
  <pageMargins left="0.17" right="0.18" top="0.52" bottom="0.18" header="0.5" footer="0.18"/>
  <pageSetup horizontalDpi="600" verticalDpi="600" orientation="portrait" paperSize="9" scale="80" r:id="rId2"/>
  <rowBreaks count="2" manualBreakCount="2">
    <brk id="55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2021-08-21T16:30:48Z</cp:lastPrinted>
  <dcterms:created xsi:type="dcterms:W3CDTF">2014-06-20T19:47:30Z</dcterms:created>
  <dcterms:modified xsi:type="dcterms:W3CDTF">2021-08-22T15:46:26Z</dcterms:modified>
  <cp:category/>
  <cp:version/>
  <cp:contentType/>
  <cp:contentStatus/>
</cp:coreProperties>
</file>